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rian\Documents\Majo2019\szvm\2021\"/>
    </mc:Choice>
  </mc:AlternateContent>
  <xr:revisionPtr revIDLastSave="0" documentId="8_{37851101-4F00-44DB-AFD6-F20CCD1E6F19}" xr6:coauthVersionLast="47" xr6:coauthVersionMax="47" xr10:uidLastSave="{00000000-0000-0000-0000-000000000000}"/>
  <bookViews>
    <workbookView xWindow="-120" yWindow="-120" windowWidth="24240" windowHeight="13140" tabRatio="708" xr2:uid="{00000000-000D-0000-FFFF-FFFF00000000}"/>
  </bookViews>
  <sheets>
    <sheet name="MSR2021" sheetId="2" r:id="rId1"/>
    <sheet name="MSR2020" sheetId="4" r:id="rId2"/>
    <sheet name="medzinárodné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5" l="1"/>
  <c r="K4" i="5"/>
  <c r="K2" i="5"/>
  <c r="K3" i="5"/>
  <c r="K5" i="5"/>
  <c r="K11" i="5"/>
  <c r="K12" i="5"/>
  <c r="K13" i="5"/>
  <c r="K8" i="5"/>
  <c r="K9" i="5"/>
  <c r="K10" i="5"/>
  <c r="G22" i="4"/>
  <c r="K25" i="4"/>
  <c r="K22" i="4"/>
  <c r="Q16" i="4"/>
  <c r="Q17" i="4"/>
  <c r="Q18" i="4"/>
  <c r="W16" i="4"/>
  <c r="W17" i="4"/>
  <c r="W18" i="4"/>
  <c r="AB18" i="4" s="1"/>
  <c r="E3" i="4"/>
  <c r="E4" i="4"/>
  <c r="E8" i="4"/>
  <c r="K8" i="4"/>
  <c r="Q4" i="4"/>
  <c r="Q3" i="4"/>
  <c r="K4" i="4"/>
  <c r="K3" i="4"/>
  <c r="W4" i="4"/>
  <c r="W8" i="4"/>
  <c r="E25" i="4"/>
  <c r="W26" i="4"/>
  <c r="W25" i="4"/>
  <c r="W22" i="4"/>
  <c r="Q26" i="4"/>
  <c r="Z8" i="4"/>
  <c r="Z4" i="4"/>
  <c r="Z3" i="4"/>
  <c r="Z12" i="4"/>
  <c r="Z13" i="4"/>
  <c r="Z14" i="4"/>
  <c r="Z15" i="4"/>
  <c r="Z16" i="4"/>
  <c r="Z17" i="4"/>
  <c r="Z18" i="4"/>
  <c r="Z11" i="4"/>
  <c r="E17" i="4"/>
  <c r="E16" i="4"/>
  <c r="E15" i="4"/>
  <c r="E14" i="4"/>
  <c r="E13" i="4"/>
  <c r="E12" i="4"/>
  <c r="E11" i="4"/>
  <c r="E7" i="4"/>
  <c r="E6" i="4"/>
  <c r="E5" i="4"/>
  <c r="K29" i="4"/>
  <c r="K26" i="4"/>
  <c r="Q25" i="4"/>
  <c r="Q22" i="4"/>
  <c r="K18" i="4"/>
  <c r="K17" i="4"/>
  <c r="K16" i="4"/>
  <c r="W15" i="4"/>
  <c r="Q15" i="4"/>
  <c r="K15" i="4"/>
  <c r="W14" i="4"/>
  <c r="Q14" i="4"/>
  <c r="K14" i="4"/>
  <c r="W13" i="4"/>
  <c r="Q13" i="4"/>
  <c r="K13" i="4"/>
  <c r="W12" i="4"/>
  <c r="Q12" i="4"/>
  <c r="K12" i="4"/>
  <c r="W11" i="4"/>
  <c r="Q11" i="4"/>
  <c r="K11" i="4"/>
  <c r="Q8" i="4"/>
  <c r="W7" i="4"/>
  <c r="AB7" i="4" s="1"/>
  <c r="Q7" i="4"/>
  <c r="K7" i="4"/>
  <c r="W6" i="4"/>
  <c r="Q6" i="4"/>
  <c r="K6" i="4"/>
  <c r="W5" i="4"/>
  <c r="Q5" i="4"/>
  <c r="K5" i="4"/>
  <c r="W3" i="4"/>
  <c r="AN33" i="2"/>
  <c r="AN31" i="2"/>
  <c r="AN29" i="2"/>
  <c r="W22" i="2"/>
  <c r="W33" i="2"/>
  <c r="W31" i="2"/>
  <c r="W29" i="2"/>
  <c r="AN26" i="2"/>
  <c r="AN25" i="2"/>
  <c r="AN22" i="2"/>
  <c r="AN18" i="2"/>
  <c r="AN17" i="2"/>
  <c r="AN16" i="2"/>
  <c r="AN15" i="2"/>
  <c r="AN14" i="2"/>
  <c r="AN13" i="2"/>
  <c r="AN12" i="2"/>
  <c r="AN11" i="2"/>
  <c r="AN4" i="2"/>
  <c r="AN5" i="2"/>
  <c r="AN6" i="2"/>
  <c r="AN7" i="2"/>
  <c r="AN8" i="2"/>
  <c r="AN3" i="2"/>
  <c r="AL18" i="2"/>
  <c r="AL17" i="2"/>
  <c r="AL16" i="2"/>
  <c r="AL15" i="2"/>
  <c r="AL14" i="2"/>
  <c r="AL13" i="2"/>
  <c r="AL12" i="2"/>
  <c r="AL11" i="2"/>
  <c r="AL8" i="2"/>
  <c r="AL7" i="2"/>
  <c r="AL6" i="2"/>
  <c r="AL5" i="2"/>
  <c r="AL4" i="2"/>
  <c r="AL3" i="2"/>
  <c r="W18" i="2"/>
  <c r="W17" i="2"/>
  <c r="W16" i="2"/>
  <c r="W15" i="2"/>
  <c r="W14" i="2"/>
  <c r="W13" i="2"/>
  <c r="W12" i="2"/>
  <c r="W11" i="2"/>
  <c r="Q33" i="2"/>
  <c r="Q22" i="2"/>
  <c r="Q31" i="2"/>
  <c r="Q29" i="2"/>
  <c r="Q18" i="2"/>
  <c r="Q17" i="2"/>
  <c r="Q16" i="2"/>
  <c r="Q15" i="2"/>
  <c r="Q14" i="2"/>
  <c r="Q13" i="2"/>
  <c r="Q12" i="2"/>
  <c r="Q11" i="2"/>
  <c r="E26" i="2"/>
  <c r="E25" i="2"/>
  <c r="E4" i="2"/>
  <c r="E3" i="2"/>
  <c r="E18" i="2"/>
  <c r="E17" i="2"/>
  <c r="E16" i="2"/>
  <c r="E15" i="2"/>
  <c r="E14" i="2"/>
  <c r="E13" i="2"/>
  <c r="E12" i="2"/>
  <c r="E11" i="2"/>
  <c r="K26" i="2"/>
  <c r="K25" i="2"/>
  <c r="K29" i="2"/>
  <c r="K18" i="2"/>
  <c r="K17" i="2"/>
  <c r="K16" i="2"/>
  <c r="K15" i="2"/>
  <c r="K14" i="2"/>
  <c r="K13" i="2"/>
  <c r="K12" i="2"/>
  <c r="K11" i="2"/>
  <c r="K8" i="2"/>
  <c r="K7" i="2"/>
  <c r="K6" i="2"/>
  <c r="K5" i="2"/>
  <c r="K4" i="2"/>
  <c r="K3" i="2"/>
  <c r="Q7" i="2"/>
  <c r="Q6" i="2"/>
  <c r="Q5" i="2"/>
  <c r="Q4" i="2"/>
  <c r="Q3" i="2"/>
  <c r="W4" i="2"/>
  <c r="W5" i="2"/>
  <c r="W6" i="2"/>
  <c r="W7" i="2"/>
  <c r="W3" i="2"/>
  <c r="AC8" i="2"/>
  <c r="AC7" i="2"/>
  <c r="AC6" i="2"/>
  <c r="AC5" i="2"/>
  <c r="AC4" i="2"/>
  <c r="AC25" i="2"/>
  <c r="AC22" i="2"/>
  <c r="AC11" i="2"/>
  <c r="AC12" i="2"/>
  <c r="AC13" i="2"/>
  <c r="AC14" i="2"/>
  <c r="AC15" i="2"/>
  <c r="AI8" i="2"/>
  <c r="AI7" i="2"/>
  <c r="AI6" i="2"/>
  <c r="AI5" i="2"/>
  <c r="AI4" i="2"/>
  <c r="AI3" i="2"/>
  <c r="AI25" i="2"/>
  <c r="AI22" i="2"/>
  <c r="AI15" i="2"/>
  <c r="AI11" i="2"/>
  <c r="AI12" i="2"/>
  <c r="AI13" i="2"/>
  <c r="AI14" i="2"/>
  <c r="AB5" i="4" l="1"/>
  <c r="AB22" i="4"/>
  <c r="AB8" i="4"/>
  <c r="AB6" i="4"/>
  <c r="AB3" i="4"/>
  <c r="AB12" i="4"/>
  <c r="AB4" i="4"/>
  <c r="AB26" i="4"/>
  <c r="AB17" i="4"/>
  <c r="AB25" i="4"/>
  <c r="AB13" i="4"/>
  <c r="AB14" i="4"/>
  <c r="AB11" i="4"/>
  <c r="AB15" i="4"/>
  <c r="AB16" i="4"/>
</calcChain>
</file>

<file path=xl/sharedStrings.xml><?xml version="1.0" encoding="utf-8"?>
<sst xmlns="http://schemas.openxmlformats.org/spreadsheetml/2006/main" count="221" uniqueCount="89">
  <si>
    <t>umiest.</t>
  </si>
  <si>
    <t>body.</t>
  </si>
  <si>
    <t>1.r.</t>
  </si>
  <si>
    <t>2.r.</t>
  </si>
  <si>
    <t>3.r.</t>
  </si>
  <si>
    <t>suma</t>
  </si>
  <si>
    <t>plz</t>
  </si>
  <si>
    <t>Piešťany 14.8.2021</t>
  </si>
  <si>
    <t>Piešťany 15.8.2021</t>
  </si>
  <si>
    <t>Komárno 28.8.2021</t>
  </si>
  <si>
    <t>Komárno 29.8.2021</t>
  </si>
  <si>
    <t>Bazinský Miroslav</t>
  </si>
  <si>
    <t>Mikuljaková Zuzana</t>
  </si>
  <si>
    <t>Herbanský Ladislav</t>
  </si>
  <si>
    <t>Szabo János</t>
  </si>
  <si>
    <t>Kázás Ákos</t>
  </si>
  <si>
    <t>F4</t>
  </si>
  <si>
    <t>Slaný Vladimír</t>
  </si>
  <si>
    <t>F2</t>
  </si>
  <si>
    <t>Čermák Tomáš</t>
  </si>
  <si>
    <t>Bazinský Miroslav kr.</t>
  </si>
  <si>
    <t>Bazinský Miroslav ml.</t>
  </si>
  <si>
    <t>Sarkadi Sandor</t>
  </si>
  <si>
    <t>Jung Emil</t>
  </si>
  <si>
    <t xml:space="preserve">Pálfi Lászlo </t>
  </si>
  <si>
    <t>Kaszás Ákos</t>
  </si>
  <si>
    <t>FV500</t>
  </si>
  <si>
    <t>OSY400</t>
  </si>
  <si>
    <t>GT15</t>
  </si>
  <si>
    <t>Majerčíková Nina</t>
  </si>
  <si>
    <t>GT30</t>
  </si>
  <si>
    <t>Šíra Oliver</t>
  </si>
  <si>
    <t>Bazinská Barbara</t>
  </si>
  <si>
    <t>Komárno 10.7.2021</t>
  </si>
  <si>
    <t>Komárno 11.7.2021</t>
  </si>
  <si>
    <t>Bareš František</t>
  </si>
  <si>
    <t>Mátza Jaromír</t>
  </si>
  <si>
    <t>Jung Šimon</t>
  </si>
  <si>
    <t>F250</t>
  </si>
  <si>
    <t>Majerčík Marian</t>
  </si>
  <si>
    <t>body</t>
  </si>
  <si>
    <t>Spolu</t>
  </si>
  <si>
    <t>Umiestnenie</t>
  </si>
  <si>
    <t>MS</t>
  </si>
  <si>
    <t>pohár</t>
  </si>
  <si>
    <t>Slovenský</t>
  </si>
  <si>
    <t>Komárno 8.8.2020</t>
  </si>
  <si>
    <t>Komárno 9.8.2020</t>
  </si>
  <si>
    <t>Komárno 23.8.2020</t>
  </si>
  <si>
    <t>Sarkadi Sandor st.</t>
  </si>
  <si>
    <t>Komárno 22.8.2020</t>
  </si>
  <si>
    <t>meno</t>
  </si>
  <si>
    <t>katagória</t>
  </si>
  <si>
    <t>podujatie</t>
  </si>
  <si>
    <t>dátum</t>
  </si>
  <si>
    <t>1r.</t>
  </si>
  <si>
    <t>2.r</t>
  </si>
  <si>
    <t>3.r</t>
  </si>
  <si>
    <t>4.r</t>
  </si>
  <si>
    <t>spolu body</t>
  </si>
  <si>
    <t>OSY 400</t>
  </si>
  <si>
    <t>miesto</t>
  </si>
  <si>
    <t>Jedovnice</t>
  </si>
  <si>
    <t>Jung Marian</t>
  </si>
  <si>
    <t>F500</t>
  </si>
  <si>
    <t>Boretto</t>
  </si>
  <si>
    <t>Tarnopil</t>
  </si>
  <si>
    <t>Cremona</t>
  </si>
  <si>
    <t>Bad Saarow</t>
  </si>
  <si>
    <t>ME</t>
  </si>
  <si>
    <t>F700</t>
  </si>
  <si>
    <t>3.-5.9.2021</t>
  </si>
  <si>
    <t>3.-5.9.2022</t>
  </si>
  <si>
    <t>3.-5.9.2023</t>
  </si>
  <si>
    <t>11.-13.6.2021</t>
  </si>
  <si>
    <t>27.-29.8.2021</t>
  </si>
  <si>
    <t>18.-19.9.2021</t>
  </si>
  <si>
    <t>25.-26.9.2021</t>
  </si>
  <si>
    <t>Rogožno</t>
  </si>
  <si>
    <t>Mikuliaková Zuzana</t>
  </si>
  <si>
    <t>MP</t>
  </si>
  <si>
    <t>Viverone</t>
  </si>
  <si>
    <t>Žák Peter</t>
  </si>
  <si>
    <t>GT31</t>
  </si>
  <si>
    <t>25.-26.9.2022</t>
  </si>
  <si>
    <t>24.-25.9.2021</t>
  </si>
  <si>
    <t>Chodziež</t>
  </si>
  <si>
    <t>26.-27.6.2021</t>
  </si>
  <si>
    <t>MSR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</si>
</sst>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1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0"/>
  <sheetViews>
    <sheetView tabSelected="1" zoomScale="120" zoomScaleNormal="120" workbookViewId="0">
      <pane xSplit="1" ySplit="2" topLeftCell="K12" activePane="bottomRight" state="frozen"/>
      <selection pane="topRight" activeCell="B1" sqref="B1"/>
      <selection pane="bottomLeft" activeCell="A3" sqref="A3"/>
      <selection pane="bottomRight" activeCell="AM14" sqref="AM14"/>
    </sheetView>
  </sheetViews>
  <sheetFormatPr defaultRowHeight="15" x14ac:dyDescent="0.25"/>
  <cols>
    <col min="1" max="1" width="18.5703125" customWidth="1"/>
    <col min="2" max="4" width="4.7109375" style="1" customWidth="1"/>
    <col min="5" max="5" width="5.42578125" style="1" customWidth="1"/>
    <col min="6" max="6" width="4.7109375" style="1" customWidth="1"/>
    <col min="7" max="7" width="6" style="1" customWidth="1"/>
    <col min="8" max="10" width="4.7109375" style="1" customWidth="1"/>
    <col min="11" max="11" width="5.42578125" style="1" customWidth="1"/>
    <col min="12" max="16" width="4.7109375" style="1" customWidth="1"/>
    <col min="17" max="17" width="5.42578125" style="1" customWidth="1"/>
    <col min="18" max="22" width="4.7109375" style="1" customWidth="1"/>
    <col min="23" max="23" width="5.42578125" style="1" customWidth="1"/>
    <col min="24" max="25" width="4.7109375" style="1" customWidth="1"/>
    <col min="26" max="26" width="6.28515625" style="1" customWidth="1"/>
    <col min="27" max="28" width="5" style="1" customWidth="1"/>
    <col min="29" max="29" width="5.42578125" style="1" customWidth="1"/>
    <col min="30" max="34" width="4.7109375" style="1" customWidth="1"/>
    <col min="35" max="35" width="5.42578125" style="1" customWidth="1"/>
    <col min="36" max="37" width="4.7109375" style="1" customWidth="1"/>
    <col min="38" max="38" width="11.140625" style="1" bestFit="1" customWidth="1"/>
    <col min="39" max="39" width="12.28515625" style="1" customWidth="1"/>
  </cols>
  <sheetData>
    <row r="1" spans="1:40" x14ac:dyDescent="0.25">
      <c r="A1" s="19"/>
      <c r="B1" s="20" t="s">
        <v>33</v>
      </c>
      <c r="C1" s="20"/>
      <c r="D1" s="20"/>
      <c r="E1" s="20"/>
      <c r="F1" s="20"/>
      <c r="G1" s="20"/>
      <c r="H1" s="20" t="s">
        <v>34</v>
      </c>
      <c r="I1" s="20"/>
      <c r="J1" s="20"/>
      <c r="K1" s="20"/>
      <c r="L1" s="20"/>
      <c r="M1" s="20"/>
      <c r="N1" s="21" t="s">
        <v>7</v>
      </c>
      <c r="O1" s="20"/>
      <c r="P1" s="20"/>
      <c r="Q1" s="20"/>
      <c r="R1" s="20"/>
      <c r="S1" s="22"/>
      <c r="T1" s="20" t="s">
        <v>8</v>
      </c>
      <c r="U1" s="20"/>
      <c r="V1" s="20"/>
      <c r="W1" s="20"/>
      <c r="X1" s="20"/>
      <c r="Y1" s="20"/>
      <c r="Z1" s="21" t="s">
        <v>9</v>
      </c>
      <c r="AA1" s="20"/>
      <c r="AB1" s="20"/>
      <c r="AC1" s="20"/>
      <c r="AD1" s="20"/>
      <c r="AE1" s="22"/>
      <c r="AF1" s="21" t="s">
        <v>10</v>
      </c>
      <c r="AG1" s="20"/>
      <c r="AH1" s="20"/>
      <c r="AI1" s="20"/>
      <c r="AJ1" s="20"/>
      <c r="AK1" s="23"/>
      <c r="AL1" s="24" t="s">
        <v>41</v>
      </c>
      <c r="AM1" s="24" t="s">
        <v>42</v>
      </c>
      <c r="AN1" s="25" t="s">
        <v>45</v>
      </c>
    </row>
    <row r="2" spans="1:40" x14ac:dyDescent="0.25">
      <c r="A2" s="26" t="s">
        <v>27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1</v>
      </c>
      <c r="H2" s="8" t="s">
        <v>2</v>
      </c>
      <c r="I2" s="8" t="s">
        <v>3</v>
      </c>
      <c r="J2" s="8" t="s">
        <v>4</v>
      </c>
      <c r="K2" s="8"/>
      <c r="L2" s="8" t="s">
        <v>6</v>
      </c>
      <c r="M2" s="8" t="s">
        <v>1</v>
      </c>
      <c r="N2" s="7" t="s">
        <v>2</v>
      </c>
      <c r="O2" s="8" t="s">
        <v>3</v>
      </c>
      <c r="P2" s="8" t="s">
        <v>4</v>
      </c>
      <c r="Q2" s="8" t="s">
        <v>5</v>
      </c>
      <c r="R2" s="8" t="s">
        <v>6</v>
      </c>
      <c r="S2" s="9" t="s">
        <v>1</v>
      </c>
      <c r="T2" s="8" t="s">
        <v>2</v>
      </c>
      <c r="U2" s="8" t="s">
        <v>3</v>
      </c>
      <c r="V2" s="8" t="s">
        <v>4</v>
      </c>
      <c r="W2" s="8" t="s">
        <v>5</v>
      </c>
      <c r="X2" s="8" t="s">
        <v>6</v>
      </c>
      <c r="Y2" s="8" t="s">
        <v>1</v>
      </c>
      <c r="Z2" s="7" t="s">
        <v>2</v>
      </c>
      <c r="AA2" s="8" t="s">
        <v>3</v>
      </c>
      <c r="AB2" s="8" t="s">
        <v>4</v>
      </c>
      <c r="AC2" s="8" t="s">
        <v>5</v>
      </c>
      <c r="AD2" s="8" t="s">
        <v>6</v>
      </c>
      <c r="AE2" s="9" t="s">
        <v>1</v>
      </c>
      <c r="AF2" s="7" t="s">
        <v>2</v>
      </c>
      <c r="AG2" s="8" t="s">
        <v>3</v>
      </c>
      <c r="AH2" s="8" t="s">
        <v>4</v>
      </c>
      <c r="AI2" s="8" t="s">
        <v>5</v>
      </c>
      <c r="AJ2" s="8" t="s">
        <v>6</v>
      </c>
      <c r="AK2" s="15" t="s">
        <v>1</v>
      </c>
      <c r="AL2" s="10" t="s">
        <v>40</v>
      </c>
      <c r="AM2" s="8" t="s">
        <v>88</v>
      </c>
      <c r="AN2" s="27" t="s">
        <v>44</v>
      </c>
    </row>
    <row r="3" spans="1:40" x14ac:dyDescent="0.25">
      <c r="A3" s="28" t="s">
        <v>21</v>
      </c>
      <c r="B3" s="3">
        <v>400</v>
      </c>
      <c r="C3" s="4">
        <v>400</v>
      </c>
      <c r="D3" s="4">
        <v>400</v>
      </c>
      <c r="E3" s="4">
        <f t="shared" ref="E3:E4" si="0">SUM(B3:D3)</f>
        <v>1200</v>
      </c>
      <c r="F3" s="4">
        <v>1</v>
      </c>
      <c r="G3" s="5">
        <v>20</v>
      </c>
      <c r="H3" s="4">
        <v>400</v>
      </c>
      <c r="I3" s="4">
        <v>400</v>
      </c>
      <c r="J3" s="4"/>
      <c r="K3" s="4">
        <f t="shared" ref="K3:K8" si="1">SUM(H3:J3)</f>
        <v>800</v>
      </c>
      <c r="L3" s="4"/>
      <c r="M3" s="4">
        <v>20</v>
      </c>
      <c r="N3" s="3">
        <v>400</v>
      </c>
      <c r="O3" s="4">
        <v>400</v>
      </c>
      <c r="P3" s="4">
        <v>400</v>
      </c>
      <c r="Q3" s="4">
        <f t="shared" ref="Q3:Q7" si="2">SUM(N3:P3)</f>
        <v>1200</v>
      </c>
      <c r="R3" s="4">
        <v>1</v>
      </c>
      <c r="S3" s="5">
        <v>20</v>
      </c>
      <c r="T3" s="4">
        <v>400</v>
      </c>
      <c r="U3" s="4">
        <v>400</v>
      </c>
      <c r="V3" s="4">
        <v>400</v>
      </c>
      <c r="W3" s="4">
        <f>SUM(T3:V3)</f>
        <v>1200</v>
      </c>
      <c r="X3" s="4">
        <v>1</v>
      </c>
      <c r="Y3" s="4">
        <v>20</v>
      </c>
      <c r="Z3" s="3"/>
      <c r="AA3" s="4"/>
      <c r="AB3" s="4"/>
      <c r="AC3" s="4"/>
      <c r="AD3" s="4"/>
      <c r="AE3" s="5"/>
      <c r="AF3" s="3"/>
      <c r="AG3" s="4"/>
      <c r="AH3" s="4"/>
      <c r="AI3" s="6">
        <f t="shared" ref="AI3:AI8" si="3">SUM(AF3:AH3)</f>
        <v>0</v>
      </c>
      <c r="AJ3" s="4"/>
      <c r="AK3" s="16"/>
      <c r="AL3" s="4">
        <f>SUM(AK3,AE3,Y3,S3,M3,G3)</f>
        <v>80</v>
      </c>
      <c r="AM3" s="4">
        <v>2</v>
      </c>
      <c r="AN3" s="29">
        <f>SUM(AF3:AH3,Z3:AB3,T3:V3,N3:P3,H3:J3,B3:D3)</f>
        <v>4400</v>
      </c>
    </row>
    <row r="4" spans="1:40" x14ac:dyDescent="0.25">
      <c r="A4" s="28" t="s">
        <v>12</v>
      </c>
      <c r="B4" s="4">
        <v>300</v>
      </c>
      <c r="C4" s="4">
        <v>300</v>
      </c>
      <c r="D4" s="4">
        <v>300</v>
      </c>
      <c r="E4" s="4">
        <f t="shared" si="0"/>
        <v>900</v>
      </c>
      <c r="F4" s="4">
        <v>2</v>
      </c>
      <c r="G4" s="5">
        <v>17</v>
      </c>
      <c r="H4" s="4">
        <v>300</v>
      </c>
      <c r="I4" s="4">
        <v>300</v>
      </c>
      <c r="J4" s="4"/>
      <c r="K4" s="4">
        <f t="shared" si="1"/>
        <v>600</v>
      </c>
      <c r="L4" s="4"/>
      <c r="M4" s="4">
        <v>17</v>
      </c>
      <c r="N4" s="3">
        <v>300</v>
      </c>
      <c r="O4" s="4">
        <v>300</v>
      </c>
      <c r="P4" s="4">
        <v>300</v>
      </c>
      <c r="Q4" s="4">
        <f t="shared" si="2"/>
        <v>900</v>
      </c>
      <c r="R4" s="4">
        <v>1</v>
      </c>
      <c r="S4" s="5">
        <v>17</v>
      </c>
      <c r="T4" s="4">
        <v>300</v>
      </c>
      <c r="U4" s="4">
        <v>225</v>
      </c>
      <c r="V4" s="4">
        <v>300</v>
      </c>
      <c r="W4" s="4">
        <f t="shared" ref="W4:W7" si="4">SUM(T4:V4)</f>
        <v>825</v>
      </c>
      <c r="X4" s="4">
        <v>2</v>
      </c>
      <c r="Y4" s="4">
        <v>17</v>
      </c>
      <c r="Z4" s="3">
        <v>400</v>
      </c>
      <c r="AA4" s="4">
        <v>300</v>
      </c>
      <c r="AB4" s="4">
        <v>400</v>
      </c>
      <c r="AC4" s="4">
        <f t="shared" ref="AC4:AC8" si="5">SUM(Z4:AB4)</f>
        <v>1100</v>
      </c>
      <c r="AD4" s="6">
        <v>1</v>
      </c>
      <c r="AE4" s="5">
        <v>20</v>
      </c>
      <c r="AF4" s="3">
        <v>300</v>
      </c>
      <c r="AG4" s="4">
        <v>169</v>
      </c>
      <c r="AH4" s="4">
        <v>300</v>
      </c>
      <c r="AI4" s="6">
        <f t="shared" si="3"/>
        <v>769</v>
      </c>
      <c r="AJ4" s="6">
        <v>2</v>
      </c>
      <c r="AK4" s="16">
        <v>17</v>
      </c>
      <c r="AL4" s="4">
        <f t="shared" ref="AL4:AL8" si="6">SUM(AK4,AE4,Y4,S4,M4,G4)</f>
        <v>105</v>
      </c>
      <c r="AM4" s="4">
        <v>1</v>
      </c>
      <c r="AN4" s="29">
        <f t="shared" ref="AN4:AN8" si="7">SUM(AF4:AH4,Z4:AB4,T4:V4,N4:P4,H4:J4,B4:D4)</f>
        <v>5094</v>
      </c>
    </row>
    <row r="5" spans="1:40" x14ac:dyDescent="0.25">
      <c r="A5" s="28" t="s">
        <v>13</v>
      </c>
      <c r="B5" s="3"/>
      <c r="C5" s="4"/>
      <c r="D5" s="4"/>
      <c r="E5" s="4"/>
      <c r="F5" s="4"/>
      <c r="G5" s="5"/>
      <c r="H5" s="4"/>
      <c r="I5" s="4"/>
      <c r="J5" s="4"/>
      <c r="K5" s="4">
        <f t="shared" si="1"/>
        <v>0</v>
      </c>
      <c r="L5" s="4"/>
      <c r="M5" s="4"/>
      <c r="N5" s="3">
        <v>225</v>
      </c>
      <c r="O5" s="4">
        <v>225</v>
      </c>
      <c r="P5" s="4">
        <v>225</v>
      </c>
      <c r="Q5" s="4">
        <f t="shared" si="2"/>
        <v>675</v>
      </c>
      <c r="R5" s="4">
        <v>3</v>
      </c>
      <c r="S5" s="5">
        <v>15</v>
      </c>
      <c r="T5" s="4">
        <v>225</v>
      </c>
      <c r="U5" s="4">
        <v>300</v>
      </c>
      <c r="V5" s="4">
        <v>225</v>
      </c>
      <c r="W5" s="4">
        <f t="shared" si="4"/>
        <v>750</v>
      </c>
      <c r="X5" s="4">
        <v>3</v>
      </c>
      <c r="Y5" s="4">
        <v>15</v>
      </c>
      <c r="Z5" s="4"/>
      <c r="AA5" s="4">
        <v>225</v>
      </c>
      <c r="AB5" s="4"/>
      <c r="AC5" s="4">
        <f t="shared" si="5"/>
        <v>225</v>
      </c>
      <c r="AD5" s="4">
        <v>4</v>
      </c>
      <c r="AE5" s="5">
        <v>13</v>
      </c>
      <c r="AF5" s="3">
        <v>225</v>
      </c>
      <c r="AG5" s="4">
        <v>300</v>
      </c>
      <c r="AH5" s="4">
        <v>225</v>
      </c>
      <c r="AI5" s="6">
        <f t="shared" si="3"/>
        <v>750</v>
      </c>
      <c r="AJ5" s="6">
        <v>3</v>
      </c>
      <c r="AK5" s="16">
        <v>15</v>
      </c>
      <c r="AL5" s="4">
        <f t="shared" si="6"/>
        <v>58</v>
      </c>
      <c r="AM5" s="4">
        <v>3</v>
      </c>
      <c r="AN5" s="29">
        <f t="shared" si="7"/>
        <v>2400</v>
      </c>
    </row>
    <row r="6" spans="1:40" x14ac:dyDescent="0.25">
      <c r="A6" s="28" t="s">
        <v>14</v>
      </c>
      <c r="B6" s="3"/>
      <c r="C6" s="4"/>
      <c r="D6" s="4"/>
      <c r="E6" s="4"/>
      <c r="F6" s="4"/>
      <c r="G6" s="5"/>
      <c r="H6" s="4"/>
      <c r="I6" s="4"/>
      <c r="J6" s="4"/>
      <c r="K6" s="4">
        <f t="shared" si="1"/>
        <v>0</v>
      </c>
      <c r="L6" s="4"/>
      <c r="M6" s="4"/>
      <c r="N6" s="3">
        <v>169</v>
      </c>
      <c r="O6" s="4">
        <v>169</v>
      </c>
      <c r="P6" s="4"/>
      <c r="Q6" s="4">
        <f t="shared" si="2"/>
        <v>338</v>
      </c>
      <c r="R6" s="6">
        <v>5</v>
      </c>
      <c r="S6" s="5">
        <v>11</v>
      </c>
      <c r="T6" s="4"/>
      <c r="U6" s="4"/>
      <c r="V6" s="4"/>
      <c r="W6" s="4">
        <f t="shared" si="4"/>
        <v>0</v>
      </c>
      <c r="X6" s="4"/>
      <c r="Y6" s="4"/>
      <c r="Z6" s="3">
        <v>225</v>
      </c>
      <c r="AA6" s="4">
        <v>169</v>
      </c>
      <c r="AB6" s="4">
        <v>225</v>
      </c>
      <c r="AC6" s="4">
        <f t="shared" si="5"/>
        <v>619</v>
      </c>
      <c r="AD6" s="6">
        <v>3</v>
      </c>
      <c r="AE6" s="5">
        <v>15</v>
      </c>
      <c r="AF6" s="3"/>
      <c r="AG6" s="4"/>
      <c r="AH6" s="4"/>
      <c r="AI6" s="6">
        <f t="shared" si="3"/>
        <v>0</v>
      </c>
      <c r="AJ6" s="4"/>
      <c r="AK6" s="16"/>
      <c r="AL6" s="4">
        <f t="shared" si="6"/>
        <v>26</v>
      </c>
      <c r="AM6" s="4">
        <v>5</v>
      </c>
      <c r="AN6" s="29">
        <f t="shared" si="7"/>
        <v>957</v>
      </c>
    </row>
    <row r="7" spans="1:40" x14ac:dyDescent="0.25">
      <c r="A7" s="28" t="s">
        <v>15</v>
      </c>
      <c r="B7" s="3"/>
      <c r="C7" s="4"/>
      <c r="D7" s="4"/>
      <c r="E7" s="4"/>
      <c r="F7" s="4"/>
      <c r="G7" s="5"/>
      <c r="H7" s="4"/>
      <c r="I7" s="4"/>
      <c r="J7" s="4"/>
      <c r="K7" s="4">
        <f t="shared" si="1"/>
        <v>0</v>
      </c>
      <c r="L7" s="4"/>
      <c r="M7" s="4"/>
      <c r="N7" s="3">
        <v>127</v>
      </c>
      <c r="O7" s="6">
        <v>127</v>
      </c>
      <c r="P7" s="6">
        <v>169</v>
      </c>
      <c r="Q7" s="4">
        <f t="shared" si="2"/>
        <v>423</v>
      </c>
      <c r="R7" s="6">
        <v>4</v>
      </c>
      <c r="S7" s="5">
        <v>13</v>
      </c>
      <c r="T7" s="4">
        <v>169</v>
      </c>
      <c r="U7" s="4">
        <v>169</v>
      </c>
      <c r="V7" s="4">
        <v>169</v>
      </c>
      <c r="W7" s="4">
        <f t="shared" si="4"/>
        <v>507</v>
      </c>
      <c r="X7" s="4">
        <v>4</v>
      </c>
      <c r="Y7" s="4">
        <v>13</v>
      </c>
      <c r="Z7" s="3"/>
      <c r="AA7" s="4"/>
      <c r="AB7" s="4">
        <v>169</v>
      </c>
      <c r="AC7" s="4">
        <f t="shared" si="5"/>
        <v>169</v>
      </c>
      <c r="AD7" s="6">
        <v>5</v>
      </c>
      <c r="AE7" s="5">
        <v>11</v>
      </c>
      <c r="AF7" s="3">
        <v>169</v>
      </c>
      <c r="AG7" s="4">
        <v>225</v>
      </c>
      <c r="AH7" s="4">
        <v>169</v>
      </c>
      <c r="AI7" s="6">
        <f t="shared" si="3"/>
        <v>563</v>
      </c>
      <c r="AJ7" s="6">
        <v>4</v>
      </c>
      <c r="AK7" s="16">
        <v>13</v>
      </c>
      <c r="AL7" s="4">
        <f t="shared" si="6"/>
        <v>50</v>
      </c>
      <c r="AM7" s="4">
        <v>2</v>
      </c>
      <c r="AN7" s="29">
        <f t="shared" si="7"/>
        <v>1662</v>
      </c>
    </row>
    <row r="8" spans="1:40" x14ac:dyDescent="0.25">
      <c r="A8" s="30" t="s">
        <v>32</v>
      </c>
      <c r="B8" s="11"/>
      <c r="C8" s="12"/>
      <c r="D8" s="12"/>
      <c r="E8" s="12"/>
      <c r="F8" s="12"/>
      <c r="G8" s="13"/>
      <c r="H8" s="12"/>
      <c r="I8" s="12"/>
      <c r="J8" s="12"/>
      <c r="K8" s="12">
        <f t="shared" si="1"/>
        <v>0</v>
      </c>
      <c r="L8" s="12"/>
      <c r="M8" s="12"/>
      <c r="N8" s="11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1">
        <v>300</v>
      </c>
      <c r="AA8" s="12">
        <v>400</v>
      </c>
      <c r="AB8" s="12">
        <v>300</v>
      </c>
      <c r="AC8" s="12">
        <f t="shared" si="5"/>
        <v>1000</v>
      </c>
      <c r="AD8" s="14">
        <v>2</v>
      </c>
      <c r="AE8" s="13">
        <v>17</v>
      </c>
      <c r="AF8" s="11">
        <v>400</v>
      </c>
      <c r="AG8" s="12">
        <v>400</v>
      </c>
      <c r="AH8" s="12">
        <v>400</v>
      </c>
      <c r="AI8" s="14">
        <f t="shared" si="3"/>
        <v>1200</v>
      </c>
      <c r="AJ8" s="14">
        <v>1</v>
      </c>
      <c r="AK8" s="17">
        <v>20</v>
      </c>
      <c r="AL8" s="12">
        <f t="shared" si="6"/>
        <v>37</v>
      </c>
      <c r="AM8" s="12">
        <v>4</v>
      </c>
      <c r="AN8" s="31">
        <f t="shared" si="7"/>
        <v>2200</v>
      </c>
    </row>
    <row r="9" spans="1:40" x14ac:dyDescent="0.25">
      <c r="A9" s="28"/>
      <c r="B9" s="3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3"/>
      <c r="O9" s="4"/>
      <c r="P9" s="4"/>
      <c r="Q9" s="4"/>
      <c r="R9" s="4"/>
      <c r="S9" s="5"/>
      <c r="T9" s="4"/>
      <c r="U9" s="4"/>
      <c r="V9" s="4"/>
      <c r="W9" s="4"/>
      <c r="X9" s="4"/>
      <c r="Y9" s="4"/>
      <c r="Z9" s="3"/>
      <c r="AA9" s="4"/>
      <c r="AB9" s="4"/>
      <c r="AC9" s="4"/>
      <c r="AD9" s="4"/>
      <c r="AE9" s="5"/>
      <c r="AF9" s="3"/>
      <c r="AG9" s="4"/>
      <c r="AH9" s="4"/>
      <c r="AI9" s="4"/>
      <c r="AJ9" s="4"/>
      <c r="AK9" s="16"/>
      <c r="AL9" s="4"/>
      <c r="AM9" s="4"/>
      <c r="AN9" s="29"/>
    </row>
    <row r="10" spans="1:40" x14ac:dyDescent="0.25">
      <c r="A10" s="28" t="s">
        <v>26</v>
      </c>
      <c r="B10" s="3"/>
      <c r="C10" s="4"/>
      <c r="D10" s="4"/>
      <c r="E10" s="4"/>
      <c r="F10" s="4"/>
      <c r="G10" s="5"/>
      <c r="H10" s="4"/>
      <c r="I10" s="4"/>
      <c r="J10" s="4"/>
      <c r="K10" s="4"/>
      <c r="L10" s="4"/>
      <c r="M10" s="4"/>
      <c r="N10" s="3"/>
      <c r="O10" s="4"/>
      <c r="P10" s="4"/>
      <c r="Q10" s="4"/>
      <c r="R10" s="4"/>
      <c r="S10" s="5"/>
      <c r="T10" s="4"/>
      <c r="U10" s="4"/>
      <c r="V10" s="4"/>
      <c r="W10" s="4"/>
      <c r="X10" s="4"/>
      <c r="Y10" s="4"/>
      <c r="Z10" s="3"/>
      <c r="AA10" s="4"/>
      <c r="AB10" s="4"/>
      <c r="AC10" s="4"/>
      <c r="AD10" s="4"/>
      <c r="AE10" s="5"/>
      <c r="AF10" s="3"/>
      <c r="AG10" s="4"/>
      <c r="AH10" s="4"/>
      <c r="AI10" s="4"/>
      <c r="AJ10" s="4"/>
      <c r="AK10" s="16"/>
      <c r="AL10" s="4"/>
      <c r="AM10" s="4"/>
      <c r="AN10" s="29"/>
    </row>
    <row r="11" spans="1:40" x14ac:dyDescent="0.25">
      <c r="A11" s="26" t="s">
        <v>20</v>
      </c>
      <c r="B11" s="7">
        <v>400</v>
      </c>
      <c r="C11" s="8">
        <v>300</v>
      </c>
      <c r="D11" s="8">
        <v>400</v>
      </c>
      <c r="E11" s="8">
        <f t="shared" ref="E11:E18" si="8">SUM(B11:D11)</f>
        <v>1100</v>
      </c>
      <c r="F11" s="8">
        <v>1</v>
      </c>
      <c r="G11" s="9">
        <v>20</v>
      </c>
      <c r="H11" s="8">
        <v>400</v>
      </c>
      <c r="I11" s="8">
        <v>400</v>
      </c>
      <c r="J11" s="8"/>
      <c r="K11" s="8">
        <f t="shared" ref="K11:K18" si="9">SUM(H11:J11)</f>
        <v>800</v>
      </c>
      <c r="L11" s="8">
        <v>1</v>
      </c>
      <c r="M11" s="8">
        <v>20</v>
      </c>
      <c r="N11" s="7">
        <v>400</v>
      </c>
      <c r="O11" s="8">
        <v>400</v>
      </c>
      <c r="P11" s="8">
        <v>400</v>
      </c>
      <c r="Q11" s="8">
        <f t="shared" ref="Q11:Q18" si="10">SUM(N11:P11)</f>
        <v>1200</v>
      </c>
      <c r="R11" s="8">
        <v>1</v>
      </c>
      <c r="S11" s="9">
        <v>20</v>
      </c>
      <c r="T11" s="8">
        <v>400</v>
      </c>
      <c r="U11" s="8"/>
      <c r="V11" s="8">
        <v>400</v>
      </c>
      <c r="W11" s="8">
        <f t="shared" ref="W11:W18" si="11">SUM(T11:V11)</f>
        <v>800</v>
      </c>
      <c r="X11" s="8">
        <v>2</v>
      </c>
      <c r="Y11" s="8">
        <v>17</v>
      </c>
      <c r="Z11" s="7">
        <v>400</v>
      </c>
      <c r="AA11" s="8">
        <v>400</v>
      </c>
      <c r="AB11" s="8"/>
      <c r="AC11" s="8">
        <f t="shared" ref="AC11:AC14" si="12">SUM(Z11:AB11)</f>
        <v>800</v>
      </c>
      <c r="AD11" s="8">
        <v>2</v>
      </c>
      <c r="AE11" s="9">
        <v>17</v>
      </c>
      <c r="AF11" s="7">
        <v>400</v>
      </c>
      <c r="AG11" s="8"/>
      <c r="AH11" s="8"/>
      <c r="AI11" s="10">
        <f t="shared" ref="AI11:AI12" si="13">SUM(AF11:AH11)</f>
        <v>400</v>
      </c>
      <c r="AJ11" s="8">
        <v>4</v>
      </c>
      <c r="AK11" s="15">
        <v>13</v>
      </c>
      <c r="AL11" s="8">
        <f t="shared" ref="AL11:AL18" si="14">SUM(AK11,AE11,Y11,S11,M11,G11)</f>
        <v>107</v>
      </c>
      <c r="AM11" s="8">
        <v>2</v>
      </c>
      <c r="AN11" s="32">
        <f t="shared" ref="AN11:AN18" si="15">SUM(AF11:AH11,Z11:AB11,T11:V11,N11:P11,H11:J11,B11:D11)</f>
        <v>5100</v>
      </c>
    </row>
    <row r="12" spans="1:40" x14ac:dyDescent="0.25">
      <c r="A12" s="28" t="s">
        <v>22</v>
      </c>
      <c r="B12" s="3">
        <v>300</v>
      </c>
      <c r="C12" s="4">
        <v>400</v>
      </c>
      <c r="D12" s="4">
        <v>300</v>
      </c>
      <c r="E12" s="4">
        <f t="shared" si="8"/>
        <v>1000</v>
      </c>
      <c r="F12" s="4">
        <v>2</v>
      </c>
      <c r="G12" s="5">
        <v>17</v>
      </c>
      <c r="H12" s="4">
        <v>300</v>
      </c>
      <c r="I12" s="4">
        <v>300</v>
      </c>
      <c r="J12" s="4"/>
      <c r="K12" s="4">
        <f t="shared" si="9"/>
        <v>600</v>
      </c>
      <c r="L12" s="4">
        <v>2</v>
      </c>
      <c r="M12" s="4">
        <v>17</v>
      </c>
      <c r="N12" s="3">
        <v>300</v>
      </c>
      <c r="O12" s="4">
        <v>300</v>
      </c>
      <c r="P12" s="4">
        <v>300</v>
      </c>
      <c r="Q12" s="4">
        <f t="shared" si="10"/>
        <v>900</v>
      </c>
      <c r="R12" s="4">
        <v>2</v>
      </c>
      <c r="S12" s="5">
        <v>17</v>
      </c>
      <c r="T12" s="4">
        <v>300</v>
      </c>
      <c r="U12" s="4">
        <v>400</v>
      </c>
      <c r="V12" s="4">
        <v>300</v>
      </c>
      <c r="W12" s="4">
        <f t="shared" si="11"/>
        <v>1000</v>
      </c>
      <c r="X12" s="4">
        <v>1</v>
      </c>
      <c r="Y12" s="4">
        <v>20</v>
      </c>
      <c r="Z12" s="3">
        <v>300</v>
      </c>
      <c r="AA12" s="4">
        <v>300</v>
      </c>
      <c r="AB12" s="4">
        <v>400</v>
      </c>
      <c r="AC12" s="4">
        <f t="shared" si="12"/>
        <v>1000</v>
      </c>
      <c r="AD12" s="6">
        <v>1</v>
      </c>
      <c r="AE12" s="5">
        <v>20</v>
      </c>
      <c r="AF12" s="3">
        <v>300</v>
      </c>
      <c r="AG12" s="4">
        <v>400</v>
      </c>
      <c r="AH12" s="4">
        <v>400</v>
      </c>
      <c r="AI12" s="6">
        <f t="shared" si="13"/>
        <v>1100</v>
      </c>
      <c r="AJ12" s="6">
        <v>1</v>
      </c>
      <c r="AK12" s="16">
        <v>20</v>
      </c>
      <c r="AL12" s="4">
        <f t="shared" si="14"/>
        <v>111</v>
      </c>
      <c r="AM12" s="4">
        <v>1</v>
      </c>
      <c r="AN12" s="29">
        <f t="shared" si="15"/>
        <v>5600</v>
      </c>
    </row>
    <row r="13" spans="1:40" x14ac:dyDescent="0.25">
      <c r="A13" s="28" t="s">
        <v>23</v>
      </c>
      <c r="B13" s="3">
        <v>95</v>
      </c>
      <c r="C13" s="4">
        <v>169</v>
      </c>
      <c r="D13" s="4">
        <v>225</v>
      </c>
      <c r="E13" s="4">
        <f t="shared" si="8"/>
        <v>489</v>
      </c>
      <c r="F13" s="4">
        <v>3</v>
      </c>
      <c r="G13" s="5">
        <v>15</v>
      </c>
      <c r="H13" s="4"/>
      <c r="I13" s="4">
        <v>169</v>
      </c>
      <c r="J13" s="4"/>
      <c r="K13" s="4">
        <f t="shared" si="9"/>
        <v>169</v>
      </c>
      <c r="L13" s="4">
        <v>5</v>
      </c>
      <c r="M13" s="4">
        <v>11</v>
      </c>
      <c r="N13" s="3"/>
      <c r="O13" s="4">
        <v>169</v>
      </c>
      <c r="P13" s="4">
        <v>127</v>
      </c>
      <c r="Q13" s="4">
        <f t="shared" si="10"/>
        <v>296</v>
      </c>
      <c r="R13" s="4">
        <v>6</v>
      </c>
      <c r="S13" s="5">
        <v>10</v>
      </c>
      <c r="T13" s="4">
        <v>225</v>
      </c>
      <c r="U13" s="4">
        <v>300</v>
      </c>
      <c r="V13" s="4">
        <v>225</v>
      </c>
      <c r="W13" s="4">
        <f t="shared" si="11"/>
        <v>750</v>
      </c>
      <c r="X13" s="4">
        <v>3</v>
      </c>
      <c r="Y13" s="4">
        <v>15</v>
      </c>
      <c r="Z13" s="3">
        <v>225</v>
      </c>
      <c r="AA13" s="4">
        <v>225</v>
      </c>
      <c r="AB13" s="4">
        <v>300</v>
      </c>
      <c r="AC13" s="4">
        <f t="shared" si="12"/>
        <v>750</v>
      </c>
      <c r="AD13" s="6">
        <v>3</v>
      </c>
      <c r="AE13" s="5">
        <v>15</v>
      </c>
      <c r="AF13" s="3">
        <v>225</v>
      </c>
      <c r="AG13" s="4">
        <v>300</v>
      </c>
      <c r="AH13" s="4">
        <v>300</v>
      </c>
      <c r="AI13" s="6">
        <f>SUM(AF13:AH13)</f>
        <v>825</v>
      </c>
      <c r="AJ13" s="6">
        <v>2</v>
      </c>
      <c r="AK13" s="16">
        <v>17</v>
      </c>
      <c r="AL13" s="4">
        <f t="shared" si="14"/>
        <v>83</v>
      </c>
      <c r="AM13" s="4">
        <v>3</v>
      </c>
      <c r="AN13" s="29">
        <f t="shared" si="15"/>
        <v>3279</v>
      </c>
    </row>
    <row r="14" spans="1:40" x14ac:dyDescent="0.25">
      <c r="A14" s="28" t="s">
        <v>24</v>
      </c>
      <c r="B14" s="3">
        <v>127</v>
      </c>
      <c r="C14" s="4">
        <v>225</v>
      </c>
      <c r="D14" s="4"/>
      <c r="E14" s="4">
        <f t="shared" si="8"/>
        <v>352</v>
      </c>
      <c r="F14" s="6">
        <v>5</v>
      </c>
      <c r="G14" s="5">
        <v>11</v>
      </c>
      <c r="H14" s="4">
        <v>127</v>
      </c>
      <c r="I14" s="4"/>
      <c r="J14" s="4"/>
      <c r="K14" s="4">
        <f t="shared" si="9"/>
        <v>127</v>
      </c>
      <c r="L14" s="4">
        <v>6</v>
      </c>
      <c r="M14" s="4">
        <v>10</v>
      </c>
      <c r="N14" s="3">
        <v>225</v>
      </c>
      <c r="O14" s="4">
        <v>225</v>
      </c>
      <c r="P14" s="4">
        <v>225</v>
      </c>
      <c r="Q14" s="4">
        <f t="shared" si="10"/>
        <v>675</v>
      </c>
      <c r="R14" s="4">
        <v>3</v>
      </c>
      <c r="S14" s="5">
        <v>15</v>
      </c>
      <c r="T14" s="4"/>
      <c r="U14" s="4">
        <v>225</v>
      </c>
      <c r="V14" s="4">
        <v>169</v>
      </c>
      <c r="W14" s="4">
        <f t="shared" si="11"/>
        <v>394</v>
      </c>
      <c r="X14" s="4">
        <v>5</v>
      </c>
      <c r="Y14" s="4">
        <v>11</v>
      </c>
      <c r="Z14" s="3">
        <v>169</v>
      </c>
      <c r="AA14" s="4"/>
      <c r="AB14" s="4"/>
      <c r="AC14" s="4">
        <f t="shared" si="12"/>
        <v>169</v>
      </c>
      <c r="AD14" s="6">
        <v>5</v>
      </c>
      <c r="AE14" s="5">
        <v>11</v>
      </c>
      <c r="AF14" s="3">
        <v>0</v>
      </c>
      <c r="AG14" s="4">
        <v>0</v>
      </c>
      <c r="AH14" s="4">
        <v>225</v>
      </c>
      <c r="AI14" s="4">
        <f>SUM(AF14:AH14)</f>
        <v>225</v>
      </c>
      <c r="AJ14" s="6">
        <v>5</v>
      </c>
      <c r="AK14" s="16">
        <v>11</v>
      </c>
      <c r="AL14" s="4">
        <f t="shared" si="14"/>
        <v>69</v>
      </c>
      <c r="AM14" s="4">
        <v>4</v>
      </c>
      <c r="AN14" s="29">
        <f t="shared" si="15"/>
        <v>1942</v>
      </c>
    </row>
    <row r="15" spans="1:40" x14ac:dyDescent="0.25">
      <c r="A15" s="28" t="s">
        <v>25</v>
      </c>
      <c r="B15" s="3"/>
      <c r="C15" s="4">
        <v>95</v>
      </c>
      <c r="D15" s="4">
        <v>169</v>
      </c>
      <c r="E15" s="4">
        <f t="shared" si="8"/>
        <v>264</v>
      </c>
      <c r="F15" s="6">
        <v>6</v>
      </c>
      <c r="G15" s="5">
        <v>10</v>
      </c>
      <c r="H15" s="4"/>
      <c r="I15" s="4">
        <v>71</v>
      </c>
      <c r="J15" s="4"/>
      <c r="K15" s="4">
        <f t="shared" si="9"/>
        <v>71</v>
      </c>
      <c r="L15" s="4">
        <v>8</v>
      </c>
      <c r="M15" s="4">
        <v>8</v>
      </c>
      <c r="N15" s="3">
        <v>169</v>
      </c>
      <c r="O15" s="4">
        <v>95</v>
      </c>
      <c r="P15" s="4">
        <v>95</v>
      </c>
      <c r="Q15" s="4">
        <f t="shared" si="10"/>
        <v>359</v>
      </c>
      <c r="R15" s="4">
        <v>5</v>
      </c>
      <c r="S15" s="5">
        <v>11</v>
      </c>
      <c r="T15" s="4"/>
      <c r="U15" s="4">
        <v>127</v>
      </c>
      <c r="V15" s="4">
        <v>95</v>
      </c>
      <c r="W15" s="4">
        <f t="shared" si="11"/>
        <v>222</v>
      </c>
      <c r="X15" s="4">
        <v>6</v>
      </c>
      <c r="Y15" s="4">
        <v>10</v>
      </c>
      <c r="Z15" s="3">
        <v>127</v>
      </c>
      <c r="AA15" s="4">
        <v>169</v>
      </c>
      <c r="AB15" s="4">
        <v>225</v>
      </c>
      <c r="AC15" s="4">
        <f>SUM(Z15:AB15)</f>
        <v>521</v>
      </c>
      <c r="AD15" s="6">
        <v>4</v>
      </c>
      <c r="AE15" s="5">
        <v>13</v>
      </c>
      <c r="AF15" s="3">
        <v>169</v>
      </c>
      <c r="AG15" s="6">
        <v>225</v>
      </c>
      <c r="AH15" s="6">
        <v>169</v>
      </c>
      <c r="AI15" s="6">
        <f>SUM(AF15:AH15)</f>
        <v>563</v>
      </c>
      <c r="AJ15" s="6">
        <v>3</v>
      </c>
      <c r="AK15" s="16">
        <v>15</v>
      </c>
      <c r="AL15" s="4">
        <f t="shared" si="14"/>
        <v>67</v>
      </c>
      <c r="AM15" s="4">
        <v>5</v>
      </c>
      <c r="AN15" s="29">
        <f t="shared" si="15"/>
        <v>2000</v>
      </c>
    </row>
    <row r="16" spans="1:40" x14ac:dyDescent="0.25">
      <c r="A16" s="28" t="s">
        <v>14</v>
      </c>
      <c r="B16" s="3">
        <v>225</v>
      </c>
      <c r="C16" s="4"/>
      <c r="D16" s="4"/>
      <c r="E16" s="4">
        <f t="shared" si="8"/>
        <v>225</v>
      </c>
      <c r="F16" s="6">
        <v>7</v>
      </c>
      <c r="G16" s="5">
        <v>9</v>
      </c>
      <c r="H16" s="4">
        <v>225</v>
      </c>
      <c r="I16" s="4">
        <v>225</v>
      </c>
      <c r="J16" s="4"/>
      <c r="K16" s="4">
        <f t="shared" si="9"/>
        <v>450</v>
      </c>
      <c r="L16" s="4">
        <v>3</v>
      </c>
      <c r="M16" s="4">
        <v>15</v>
      </c>
      <c r="N16" s="3"/>
      <c r="O16" s="4"/>
      <c r="P16" s="4"/>
      <c r="Q16" s="4">
        <f t="shared" si="10"/>
        <v>0</v>
      </c>
      <c r="R16" s="4"/>
      <c r="S16" s="5"/>
      <c r="T16" s="4"/>
      <c r="U16" s="4"/>
      <c r="V16" s="4"/>
      <c r="W16" s="4">
        <f t="shared" si="11"/>
        <v>0</v>
      </c>
      <c r="X16" s="4"/>
      <c r="Y16" s="4"/>
      <c r="Z16" s="3"/>
      <c r="AA16" s="4"/>
      <c r="AB16" s="4"/>
      <c r="AC16" s="4"/>
      <c r="AD16" s="6"/>
      <c r="AE16" s="5"/>
      <c r="AF16" s="3"/>
      <c r="AG16" s="6"/>
      <c r="AH16" s="6"/>
      <c r="AI16" s="6"/>
      <c r="AJ16" s="6"/>
      <c r="AK16" s="16"/>
      <c r="AL16" s="4">
        <f t="shared" si="14"/>
        <v>24</v>
      </c>
      <c r="AM16" s="4">
        <v>7</v>
      </c>
      <c r="AN16" s="29">
        <f t="shared" si="15"/>
        <v>675</v>
      </c>
    </row>
    <row r="17" spans="1:40" x14ac:dyDescent="0.25">
      <c r="A17" s="28" t="s">
        <v>35</v>
      </c>
      <c r="B17" s="3">
        <v>169</v>
      </c>
      <c r="C17" s="6">
        <v>127</v>
      </c>
      <c r="D17" s="6">
        <v>127</v>
      </c>
      <c r="E17" s="4">
        <f t="shared" si="8"/>
        <v>423</v>
      </c>
      <c r="F17" s="6">
        <v>4</v>
      </c>
      <c r="G17" s="5">
        <v>13</v>
      </c>
      <c r="H17" s="4">
        <v>169</v>
      </c>
      <c r="I17" s="4">
        <v>127</v>
      </c>
      <c r="J17" s="4"/>
      <c r="K17" s="4">
        <f t="shared" si="9"/>
        <v>296</v>
      </c>
      <c r="L17" s="4">
        <v>4</v>
      </c>
      <c r="M17" s="4">
        <v>13</v>
      </c>
      <c r="N17" s="3">
        <v>127</v>
      </c>
      <c r="O17" s="4">
        <v>127</v>
      </c>
      <c r="P17" s="4">
        <v>169</v>
      </c>
      <c r="Q17" s="4">
        <f t="shared" si="10"/>
        <v>423</v>
      </c>
      <c r="R17" s="4">
        <v>4</v>
      </c>
      <c r="S17" s="5">
        <v>13</v>
      </c>
      <c r="T17" s="4">
        <v>169</v>
      </c>
      <c r="U17" s="4">
        <v>169</v>
      </c>
      <c r="V17" s="4">
        <v>127</v>
      </c>
      <c r="W17" s="4">
        <f t="shared" si="11"/>
        <v>465</v>
      </c>
      <c r="X17" s="4">
        <v>4</v>
      </c>
      <c r="Y17" s="4">
        <v>13</v>
      </c>
      <c r="Z17" s="3"/>
      <c r="AA17" s="4"/>
      <c r="AB17" s="4"/>
      <c r="AC17" s="4"/>
      <c r="AD17" s="6"/>
      <c r="AE17" s="5"/>
      <c r="AF17" s="3"/>
      <c r="AG17" s="6"/>
      <c r="AH17" s="6"/>
      <c r="AI17" s="6"/>
      <c r="AJ17" s="6"/>
      <c r="AK17" s="16"/>
      <c r="AL17" s="4">
        <f t="shared" si="14"/>
        <v>52</v>
      </c>
      <c r="AM17" s="4">
        <v>6</v>
      </c>
      <c r="AN17" s="29">
        <f t="shared" si="15"/>
        <v>1607</v>
      </c>
    </row>
    <row r="18" spans="1:40" x14ac:dyDescent="0.25">
      <c r="A18" s="30" t="s">
        <v>36</v>
      </c>
      <c r="B18" s="11">
        <v>0</v>
      </c>
      <c r="C18" s="12">
        <v>0</v>
      </c>
      <c r="D18" s="12">
        <v>0</v>
      </c>
      <c r="E18" s="12">
        <f t="shared" si="8"/>
        <v>0</v>
      </c>
      <c r="F18" s="12"/>
      <c r="G18" s="13"/>
      <c r="H18" s="12"/>
      <c r="I18" s="12">
        <v>95</v>
      </c>
      <c r="J18" s="12"/>
      <c r="K18" s="12">
        <f t="shared" si="9"/>
        <v>95</v>
      </c>
      <c r="L18" s="12">
        <v>7</v>
      </c>
      <c r="M18" s="12">
        <v>9</v>
      </c>
      <c r="N18" s="11">
        <v>95</v>
      </c>
      <c r="O18" s="12"/>
      <c r="P18" s="12"/>
      <c r="Q18" s="12">
        <f t="shared" si="10"/>
        <v>95</v>
      </c>
      <c r="R18" s="12">
        <v>7</v>
      </c>
      <c r="S18" s="13">
        <v>9</v>
      </c>
      <c r="T18" s="12">
        <v>0</v>
      </c>
      <c r="U18" s="12">
        <v>0</v>
      </c>
      <c r="V18" s="12">
        <v>0</v>
      </c>
      <c r="W18" s="12">
        <f t="shared" si="11"/>
        <v>0</v>
      </c>
      <c r="X18" s="12"/>
      <c r="Y18" s="12"/>
      <c r="Z18" s="11"/>
      <c r="AA18" s="12"/>
      <c r="AB18" s="12"/>
      <c r="AC18" s="12"/>
      <c r="AD18" s="14"/>
      <c r="AE18" s="13"/>
      <c r="AF18" s="11"/>
      <c r="AG18" s="14"/>
      <c r="AH18" s="14"/>
      <c r="AI18" s="14"/>
      <c r="AJ18" s="14"/>
      <c r="AK18" s="17"/>
      <c r="AL18" s="12">
        <f t="shared" si="14"/>
        <v>18</v>
      </c>
      <c r="AM18" s="12">
        <v>8</v>
      </c>
      <c r="AN18" s="31">
        <f t="shared" si="15"/>
        <v>190</v>
      </c>
    </row>
    <row r="19" spans="1:40" x14ac:dyDescent="0.25">
      <c r="A19" s="28"/>
      <c r="B19" s="3"/>
      <c r="C19" s="4"/>
      <c r="D19" s="4"/>
      <c r="E19" s="4"/>
      <c r="F19" s="4"/>
      <c r="G19" s="5"/>
      <c r="H19" s="4"/>
      <c r="I19" s="4"/>
      <c r="J19" s="4"/>
      <c r="K19" s="4"/>
      <c r="L19" s="4"/>
      <c r="M19" s="4"/>
      <c r="N19" s="3"/>
      <c r="O19" s="4"/>
      <c r="P19" s="4"/>
      <c r="Q19" s="4"/>
      <c r="R19" s="4"/>
      <c r="S19" s="5"/>
      <c r="T19" s="4"/>
      <c r="U19" s="4"/>
      <c r="V19" s="4"/>
      <c r="W19" s="4"/>
      <c r="X19" s="4"/>
      <c r="Y19" s="4"/>
      <c r="Z19" s="3"/>
      <c r="AA19" s="4"/>
      <c r="AB19" s="4"/>
      <c r="AC19" s="4"/>
      <c r="AD19" s="6"/>
      <c r="AE19" s="5"/>
      <c r="AF19" s="3"/>
      <c r="AG19" s="6"/>
      <c r="AH19" s="6"/>
      <c r="AI19" s="6"/>
      <c r="AJ19" s="6"/>
      <c r="AK19" s="16"/>
      <c r="AL19" s="4"/>
      <c r="AM19" s="4"/>
      <c r="AN19" s="29"/>
    </row>
    <row r="20" spans="1:40" x14ac:dyDescent="0.25">
      <c r="A20" s="28"/>
      <c r="B20" s="3"/>
      <c r="C20" s="4"/>
      <c r="D20" s="4"/>
      <c r="E20" s="4"/>
      <c r="F20" s="4"/>
      <c r="G20" s="5"/>
      <c r="H20" s="4"/>
      <c r="I20" s="4"/>
      <c r="J20" s="4"/>
      <c r="K20" s="4"/>
      <c r="L20" s="4"/>
      <c r="M20" s="4"/>
      <c r="N20" s="3"/>
      <c r="O20" s="4"/>
      <c r="P20" s="4"/>
      <c r="Q20" s="4"/>
      <c r="R20" s="4"/>
      <c r="S20" s="5"/>
      <c r="T20" s="4"/>
      <c r="U20" s="4"/>
      <c r="V20" s="4"/>
      <c r="W20" s="4"/>
      <c r="X20" s="4"/>
      <c r="Y20" s="4"/>
      <c r="Z20" s="3"/>
      <c r="AA20" s="4"/>
      <c r="AB20" s="4"/>
      <c r="AC20" s="4"/>
      <c r="AD20" s="4"/>
      <c r="AE20" s="5"/>
      <c r="AF20" s="3"/>
      <c r="AG20" s="4"/>
      <c r="AH20" s="4"/>
      <c r="AI20" s="4"/>
      <c r="AJ20" s="4"/>
      <c r="AK20" s="16"/>
      <c r="AL20" s="4"/>
      <c r="AM20" s="4"/>
      <c r="AN20" s="29"/>
    </row>
    <row r="21" spans="1:40" x14ac:dyDescent="0.25">
      <c r="A21" s="28" t="s">
        <v>28</v>
      </c>
      <c r="B21" s="3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3"/>
      <c r="O21" s="4"/>
      <c r="P21" s="4"/>
      <c r="Q21" s="4"/>
      <c r="R21" s="4"/>
      <c r="S21" s="5"/>
      <c r="T21" s="4"/>
      <c r="U21" s="4"/>
      <c r="V21" s="4"/>
      <c r="W21" s="4"/>
      <c r="X21" s="4"/>
      <c r="Y21" s="4"/>
      <c r="Z21" s="3"/>
      <c r="AA21" s="4"/>
      <c r="AB21" s="4"/>
      <c r="AC21" s="4"/>
      <c r="AD21" s="4"/>
      <c r="AE21" s="5"/>
      <c r="AF21" s="3"/>
      <c r="AG21" s="4"/>
      <c r="AH21" s="4"/>
      <c r="AI21" s="4"/>
      <c r="AJ21" s="4"/>
      <c r="AK21" s="16"/>
      <c r="AL21" s="4"/>
      <c r="AM21" s="4"/>
      <c r="AN21" s="29"/>
    </row>
    <row r="22" spans="1:40" x14ac:dyDescent="0.25">
      <c r="A22" s="28" t="s">
        <v>29</v>
      </c>
      <c r="B22" s="3"/>
      <c r="C22" s="4"/>
      <c r="D22" s="4"/>
      <c r="E22" s="4"/>
      <c r="F22" s="4"/>
      <c r="G22" s="5"/>
      <c r="H22" s="4"/>
      <c r="I22" s="4"/>
      <c r="J22" s="4"/>
      <c r="K22" s="4"/>
      <c r="L22" s="4"/>
      <c r="M22" s="4"/>
      <c r="N22" s="3">
        <v>400</v>
      </c>
      <c r="O22" s="4">
        <v>400</v>
      </c>
      <c r="P22" s="4">
        <v>400</v>
      </c>
      <c r="Q22" s="4">
        <f t="shared" ref="Q22" si="16">SUM(N22:P22)</f>
        <v>1200</v>
      </c>
      <c r="R22" s="4">
        <v>1</v>
      </c>
      <c r="S22" s="5">
        <v>20</v>
      </c>
      <c r="T22" s="3">
        <v>400</v>
      </c>
      <c r="U22" s="4">
        <v>400</v>
      </c>
      <c r="V22" s="4">
        <v>400</v>
      </c>
      <c r="W22" s="4">
        <f t="shared" ref="W22" si="17">SUM(T22:V22)</f>
        <v>1200</v>
      </c>
      <c r="X22" s="4">
        <v>1</v>
      </c>
      <c r="Y22" s="5">
        <v>20</v>
      </c>
      <c r="Z22" s="3">
        <v>400</v>
      </c>
      <c r="AA22" s="4">
        <v>400</v>
      </c>
      <c r="AB22" s="4">
        <v>400</v>
      </c>
      <c r="AC22" s="4">
        <f t="shared" ref="AC22" si="18">SUM(Z22:AB22)</f>
        <v>1200</v>
      </c>
      <c r="AD22" s="6">
        <v>1</v>
      </c>
      <c r="AE22" s="5">
        <v>20</v>
      </c>
      <c r="AF22" s="3">
        <v>400</v>
      </c>
      <c r="AG22" s="6">
        <v>400</v>
      </c>
      <c r="AH22" s="6">
        <v>400</v>
      </c>
      <c r="AI22" s="6">
        <f>SUM(AF22:AH22)</f>
        <v>1200</v>
      </c>
      <c r="AJ22" s="6">
        <v>1</v>
      </c>
      <c r="AK22" s="16">
        <v>20</v>
      </c>
      <c r="AL22" s="4"/>
      <c r="AM22" s="4"/>
      <c r="AN22" s="29">
        <f t="shared" ref="AN22" si="19">SUM(AF22:AH22,Z22:AB22,T22:V22,N22:P22,H22:J22,B22:D22)</f>
        <v>4800</v>
      </c>
    </row>
    <row r="23" spans="1:40" x14ac:dyDescent="0.25">
      <c r="A23" s="28"/>
      <c r="B23" s="3"/>
      <c r="C23" s="4"/>
      <c r="D23" s="4"/>
      <c r="E23" s="4"/>
      <c r="F23" s="4"/>
      <c r="G23" s="5"/>
      <c r="H23" s="4"/>
      <c r="I23" s="4"/>
      <c r="J23" s="4"/>
      <c r="K23" s="4"/>
      <c r="L23" s="4"/>
      <c r="M23" s="4"/>
      <c r="N23" s="3"/>
      <c r="O23" s="4"/>
      <c r="P23" s="4"/>
      <c r="Q23" s="4"/>
      <c r="R23" s="4"/>
      <c r="S23" s="5"/>
      <c r="T23" s="4"/>
      <c r="U23" s="4"/>
      <c r="V23" s="4"/>
      <c r="W23" s="4"/>
      <c r="X23" s="4"/>
      <c r="Y23" s="4"/>
      <c r="Z23" s="3"/>
      <c r="AA23" s="4"/>
      <c r="AB23" s="4"/>
      <c r="AC23" s="4"/>
      <c r="AD23" s="4"/>
      <c r="AE23" s="5"/>
      <c r="AF23" s="3"/>
      <c r="AG23" s="4"/>
      <c r="AH23" s="4"/>
      <c r="AI23" s="4"/>
      <c r="AJ23" s="4"/>
      <c r="AK23" s="16"/>
      <c r="AL23" s="4"/>
      <c r="AM23" s="4"/>
      <c r="AN23" s="29"/>
    </row>
    <row r="24" spans="1:40" x14ac:dyDescent="0.25">
      <c r="A24" s="28" t="s">
        <v>30</v>
      </c>
      <c r="B24" s="3"/>
      <c r="C24" s="4"/>
      <c r="D24" s="4"/>
      <c r="E24" s="4"/>
      <c r="F24" s="4"/>
      <c r="G24" s="5"/>
      <c r="H24" s="4"/>
      <c r="I24" s="4"/>
      <c r="J24" s="4"/>
      <c r="K24" s="4"/>
      <c r="L24" s="4"/>
      <c r="M24" s="4"/>
      <c r="N24" s="3"/>
      <c r="O24" s="4"/>
      <c r="P24" s="4"/>
      <c r="Q24" s="4"/>
      <c r="R24" s="4"/>
      <c r="S24" s="5"/>
      <c r="T24" s="4"/>
      <c r="U24" s="4"/>
      <c r="V24" s="4"/>
      <c r="W24" s="4"/>
      <c r="X24" s="4"/>
      <c r="Y24" s="4"/>
      <c r="Z24" s="3"/>
      <c r="AA24" s="4"/>
      <c r="AB24" s="4"/>
      <c r="AC24" s="4"/>
      <c r="AD24" s="4"/>
      <c r="AE24" s="5"/>
      <c r="AF24" s="3"/>
      <c r="AG24" s="4"/>
      <c r="AH24" s="4"/>
      <c r="AI24" s="4"/>
      <c r="AJ24" s="4"/>
      <c r="AK24" s="16"/>
      <c r="AL24" s="4"/>
      <c r="AM24" s="4"/>
      <c r="AN24" s="29"/>
    </row>
    <row r="25" spans="1:40" x14ac:dyDescent="0.25">
      <c r="A25" s="26" t="s">
        <v>31</v>
      </c>
      <c r="B25" s="8">
        <v>300</v>
      </c>
      <c r="C25" s="8">
        <v>300</v>
      </c>
      <c r="D25" s="8"/>
      <c r="E25" s="8">
        <f t="shared" ref="E25:E26" si="20">SUM(B25:D25)</f>
        <v>600</v>
      </c>
      <c r="F25" s="8">
        <v>2</v>
      </c>
      <c r="G25" s="8">
        <v>17</v>
      </c>
      <c r="H25" s="8">
        <v>300</v>
      </c>
      <c r="I25" s="8">
        <v>300</v>
      </c>
      <c r="J25" s="8"/>
      <c r="K25" s="8">
        <f t="shared" ref="K25:K26" si="21">SUM(H25:J25)</f>
        <v>600</v>
      </c>
      <c r="L25" s="8">
        <v>2</v>
      </c>
      <c r="M25" s="8">
        <v>17</v>
      </c>
      <c r="N25" s="7"/>
      <c r="O25" s="8"/>
      <c r="P25" s="8"/>
      <c r="Q25" s="8"/>
      <c r="R25" s="8"/>
      <c r="S25" s="9"/>
      <c r="T25" s="8"/>
      <c r="U25" s="8"/>
      <c r="V25" s="8"/>
      <c r="W25" s="8"/>
      <c r="X25" s="8"/>
      <c r="Y25" s="8"/>
      <c r="Z25" s="7">
        <v>400</v>
      </c>
      <c r="AA25" s="8">
        <v>400</v>
      </c>
      <c r="AB25" s="8">
        <v>400</v>
      </c>
      <c r="AC25" s="8">
        <f t="shared" ref="AC25" si="22">SUM(Z25:AB25)</f>
        <v>1200</v>
      </c>
      <c r="AD25" s="10">
        <v>1</v>
      </c>
      <c r="AE25" s="9">
        <v>20</v>
      </c>
      <c r="AF25" s="7">
        <v>400</v>
      </c>
      <c r="AG25" s="8">
        <v>400</v>
      </c>
      <c r="AH25" s="8">
        <v>400</v>
      </c>
      <c r="AI25" s="10">
        <f>SUM(AF25:AH25)</f>
        <v>1200</v>
      </c>
      <c r="AJ25" s="10">
        <v>1</v>
      </c>
      <c r="AK25" s="15">
        <v>20</v>
      </c>
      <c r="AL25" s="8"/>
      <c r="AM25" s="8"/>
      <c r="AN25" s="32">
        <f t="shared" ref="AN25:AN26" si="23">SUM(AF25:AH25,Z25:AB25,T25:V25,N25:P25,H25:J25,B25:D25)</f>
        <v>3600</v>
      </c>
    </row>
    <row r="26" spans="1:40" x14ac:dyDescent="0.25">
      <c r="A26" s="30" t="s">
        <v>37</v>
      </c>
      <c r="B26" s="12">
        <v>400</v>
      </c>
      <c r="C26" s="12">
        <v>400</v>
      </c>
      <c r="D26" s="12"/>
      <c r="E26" s="12">
        <f t="shared" si="20"/>
        <v>800</v>
      </c>
      <c r="F26" s="12">
        <v>1</v>
      </c>
      <c r="G26" s="12">
        <v>20</v>
      </c>
      <c r="H26" s="12">
        <v>400</v>
      </c>
      <c r="I26" s="12">
        <v>400</v>
      </c>
      <c r="J26" s="12"/>
      <c r="K26" s="12">
        <f t="shared" si="21"/>
        <v>800</v>
      </c>
      <c r="L26" s="12">
        <v>1</v>
      </c>
      <c r="M26" s="12">
        <v>20</v>
      </c>
      <c r="N26" s="11"/>
      <c r="O26" s="12"/>
      <c r="P26" s="12"/>
      <c r="Q26" s="12"/>
      <c r="R26" s="12"/>
      <c r="S26" s="13"/>
      <c r="T26" s="12"/>
      <c r="U26" s="12"/>
      <c r="V26" s="12"/>
      <c r="W26" s="12"/>
      <c r="X26" s="12"/>
      <c r="Y26" s="12"/>
      <c r="Z26" s="11"/>
      <c r="AA26" s="12"/>
      <c r="AB26" s="12"/>
      <c r="AC26" s="12"/>
      <c r="AD26" s="12"/>
      <c r="AE26" s="13"/>
      <c r="AF26" s="11"/>
      <c r="AG26" s="12"/>
      <c r="AH26" s="12"/>
      <c r="AI26" s="12"/>
      <c r="AJ26" s="12"/>
      <c r="AK26" s="17"/>
      <c r="AL26" s="12"/>
      <c r="AM26" s="12"/>
      <c r="AN26" s="31">
        <f t="shared" si="23"/>
        <v>1600</v>
      </c>
    </row>
    <row r="27" spans="1:40" x14ac:dyDescent="0.25">
      <c r="A27" s="28"/>
      <c r="B27" s="3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3"/>
      <c r="O27" s="4"/>
      <c r="P27" s="4"/>
      <c r="Q27" s="4"/>
      <c r="R27" s="4"/>
      <c r="S27" s="5"/>
      <c r="T27" s="4"/>
      <c r="U27" s="4"/>
      <c r="V27" s="4"/>
      <c r="W27" s="4"/>
      <c r="X27" s="4"/>
      <c r="Y27" s="4"/>
      <c r="Z27" s="3"/>
      <c r="AA27" s="4"/>
      <c r="AB27" s="4"/>
      <c r="AC27" s="4"/>
      <c r="AD27" s="4"/>
      <c r="AE27" s="5"/>
      <c r="AF27" s="3"/>
      <c r="AG27" s="4"/>
      <c r="AH27" s="4"/>
      <c r="AI27" s="4"/>
      <c r="AJ27" s="4"/>
      <c r="AK27" s="16"/>
      <c r="AL27" s="4"/>
      <c r="AM27" s="4"/>
      <c r="AN27" s="29"/>
    </row>
    <row r="28" spans="1:40" x14ac:dyDescent="0.25">
      <c r="A28" s="26" t="s">
        <v>16</v>
      </c>
      <c r="B28" s="7"/>
      <c r="C28" s="8"/>
      <c r="D28" s="8"/>
      <c r="E28" s="8"/>
      <c r="F28" s="8"/>
      <c r="G28" s="9"/>
      <c r="H28" s="8"/>
      <c r="I28" s="8"/>
      <c r="J28" s="8"/>
      <c r="K28" s="8"/>
      <c r="L28" s="8"/>
      <c r="M28" s="8"/>
      <c r="N28" s="7"/>
      <c r="O28" s="8"/>
      <c r="P28" s="8"/>
      <c r="Q28" s="8"/>
      <c r="R28" s="8"/>
      <c r="S28" s="9"/>
      <c r="T28" s="8"/>
      <c r="U28" s="8"/>
      <c r="V28" s="8"/>
      <c r="W28" s="8"/>
      <c r="X28" s="8"/>
      <c r="Y28" s="8"/>
      <c r="Z28" s="7"/>
      <c r="AA28" s="8"/>
      <c r="AB28" s="8"/>
      <c r="AC28" s="8"/>
      <c r="AD28" s="8"/>
      <c r="AE28" s="9"/>
      <c r="AF28" s="7"/>
      <c r="AG28" s="8"/>
      <c r="AH28" s="8"/>
      <c r="AI28" s="8"/>
      <c r="AJ28" s="8"/>
      <c r="AK28" s="15"/>
      <c r="AL28" s="8"/>
      <c r="AM28" s="8"/>
      <c r="AN28" s="32"/>
    </row>
    <row r="29" spans="1:40" x14ac:dyDescent="0.25">
      <c r="A29" s="30" t="s">
        <v>17</v>
      </c>
      <c r="B29" s="11"/>
      <c r="C29" s="12"/>
      <c r="D29" s="12"/>
      <c r="E29" s="12"/>
      <c r="F29" s="12"/>
      <c r="G29" s="13"/>
      <c r="H29" s="12">
        <v>400</v>
      </c>
      <c r="I29" s="12">
        <v>400</v>
      </c>
      <c r="J29" s="12"/>
      <c r="K29" s="12">
        <f t="shared" ref="K29" si="24">SUM(H29:J29)</f>
        <v>800</v>
      </c>
      <c r="L29" s="12">
        <v>1</v>
      </c>
      <c r="M29" s="12">
        <v>20</v>
      </c>
      <c r="N29" s="11">
        <v>400</v>
      </c>
      <c r="O29" s="12">
        <v>400</v>
      </c>
      <c r="P29" s="12">
        <v>400</v>
      </c>
      <c r="Q29" s="12">
        <f t="shared" ref="Q29" si="25">SUM(N29:P29)</f>
        <v>1200</v>
      </c>
      <c r="R29" s="12">
        <v>1</v>
      </c>
      <c r="S29" s="13">
        <v>20</v>
      </c>
      <c r="T29" s="11">
        <v>400</v>
      </c>
      <c r="U29" s="12">
        <v>400</v>
      </c>
      <c r="V29" s="12">
        <v>400</v>
      </c>
      <c r="W29" s="12">
        <f t="shared" ref="W29" si="26">SUM(T29:V29)</f>
        <v>1200</v>
      </c>
      <c r="X29" s="12">
        <v>1</v>
      </c>
      <c r="Y29" s="13">
        <v>20</v>
      </c>
      <c r="Z29" s="11"/>
      <c r="AA29" s="12"/>
      <c r="AB29" s="12"/>
      <c r="AC29" s="12"/>
      <c r="AD29" s="12"/>
      <c r="AE29" s="13"/>
      <c r="AF29" s="11"/>
      <c r="AG29" s="12"/>
      <c r="AH29" s="12"/>
      <c r="AI29" s="12"/>
      <c r="AJ29" s="12"/>
      <c r="AK29" s="17"/>
      <c r="AL29" s="12"/>
      <c r="AM29" s="12"/>
      <c r="AN29" s="31">
        <f t="shared" ref="AN29" si="27">SUM(AF29:AH29,Z29:AB29,T29:V29,N29:P29,H29:J29,B29:D29)</f>
        <v>3200</v>
      </c>
    </row>
    <row r="30" spans="1:40" x14ac:dyDescent="0.25">
      <c r="A30" s="26" t="s">
        <v>18</v>
      </c>
      <c r="B30" s="7"/>
      <c r="C30" s="8"/>
      <c r="D30" s="8"/>
      <c r="E30" s="8"/>
      <c r="F30" s="8"/>
      <c r="G30" s="9"/>
      <c r="H30" s="8"/>
      <c r="I30" s="8"/>
      <c r="J30" s="8"/>
      <c r="K30" s="8"/>
      <c r="L30" s="8"/>
      <c r="M30" s="8"/>
      <c r="N30" s="7"/>
      <c r="O30" s="8"/>
      <c r="P30" s="8"/>
      <c r="Q30" s="8"/>
      <c r="R30" s="8"/>
      <c r="S30" s="9"/>
      <c r="T30" s="7"/>
      <c r="U30" s="8"/>
      <c r="V30" s="8"/>
      <c r="W30" s="8"/>
      <c r="X30" s="8"/>
      <c r="Y30" s="9"/>
      <c r="Z30" s="7"/>
      <c r="AA30" s="8"/>
      <c r="AB30" s="8"/>
      <c r="AC30" s="8"/>
      <c r="AD30" s="8"/>
      <c r="AE30" s="9"/>
      <c r="AF30" s="7"/>
      <c r="AG30" s="8"/>
      <c r="AH30" s="8"/>
      <c r="AI30" s="8"/>
      <c r="AJ30" s="8"/>
      <c r="AK30" s="15"/>
      <c r="AL30" s="8"/>
      <c r="AM30" s="8"/>
      <c r="AN30" s="32"/>
    </row>
    <row r="31" spans="1:40" x14ac:dyDescent="0.25">
      <c r="A31" s="30" t="s">
        <v>19</v>
      </c>
      <c r="B31" s="11"/>
      <c r="C31" s="12"/>
      <c r="D31" s="12"/>
      <c r="E31" s="12"/>
      <c r="F31" s="12"/>
      <c r="G31" s="13"/>
      <c r="H31" s="12"/>
      <c r="I31" s="12"/>
      <c r="J31" s="12"/>
      <c r="K31" s="12"/>
      <c r="L31" s="12"/>
      <c r="M31" s="12"/>
      <c r="N31" s="11">
        <v>400</v>
      </c>
      <c r="O31" s="12">
        <v>400</v>
      </c>
      <c r="P31" s="12">
        <v>400</v>
      </c>
      <c r="Q31" s="12">
        <f t="shared" ref="Q31" si="28">SUM(N31:P31)</f>
        <v>1200</v>
      </c>
      <c r="R31" s="12">
        <v>1</v>
      </c>
      <c r="S31" s="13">
        <v>20</v>
      </c>
      <c r="T31" s="11"/>
      <c r="U31" s="12">
        <v>400</v>
      </c>
      <c r="V31" s="12">
        <v>400</v>
      </c>
      <c r="W31" s="12">
        <f t="shared" ref="W31" si="29">SUM(T31:V31)</f>
        <v>800</v>
      </c>
      <c r="X31" s="12">
        <v>1</v>
      </c>
      <c r="Y31" s="13">
        <v>20</v>
      </c>
      <c r="Z31" s="11"/>
      <c r="AA31" s="12"/>
      <c r="AB31" s="12"/>
      <c r="AC31" s="12"/>
      <c r="AD31" s="12"/>
      <c r="AE31" s="13"/>
      <c r="AF31" s="11"/>
      <c r="AG31" s="12"/>
      <c r="AH31" s="12"/>
      <c r="AI31" s="12"/>
      <c r="AJ31" s="12"/>
      <c r="AK31" s="17"/>
      <c r="AL31" s="12"/>
      <c r="AM31" s="12"/>
      <c r="AN31" s="31">
        <f t="shared" ref="AN31" si="30">SUM(AF31:AH31,Z31:AB31,T31:V31,N31:P31,H31:J31,B31:D31)</f>
        <v>2000</v>
      </c>
    </row>
    <row r="32" spans="1:40" x14ac:dyDescent="0.25">
      <c r="A32" s="26" t="s">
        <v>38</v>
      </c>
      <c r="B32" s="7"/>
      <c r="C32" s="8"/>
      <c r="D32" s="8"/>
      <c r="E32" s="8"/>
      <c r="F32" s="8"/>
      <c r="G32" s="9"/>
      <c r="H32" s="8"/>
      <c r="I32" s="8"/>
      <c r="J32" s="8"/>
      <c r="K32" s="8"/>
      <c r="L32" s="8"/>
      <c r="M32" s="8"/>
      <c r="N32" s="7"/>
      <c r="O32" s="8"/>
      <c r="P32" s="8"/>
      <c r="Q32" s="8"/>
      <c r="R32" s="8"/>
      <c r="S32" s="9"/>
      <c r="T32" s="7"/>
      <c r="U32" s="8"/>
      <c r="V32" s="8"/>
      <c r="W32" s="8"/>
      <c r="X32" s="8"/>
      <c r="Y32" s="9"/>
      <c r="Z32" s="7"/>
      <c r="AA32" s="8"/>
      <c r="AB32" s="8"/>
      <c r="AC32" s="8"/>
      <c r="AD32" s="8"/>
      <c r="AE32" s="9"/>
      <c r="AF32" s="7"/>
      <c r="AG32" s="8"/>
      <c r="AH32" s="8"/>
      <c r="AI32" s="8"/>
      <c r="AJ32" s="8"/>
      <c r="AK32" s="15"/>
      <c r="AL32" s="8"/>
      <c r="AM32" s="8"/>
      <c r="AN32" s="32"/>
    </row>
    <row r="33" spans="1:40" ht="15.75" thickBot="1" x14ac:dyDescent="0.3">
      <c r="A33" s="33" t="s">
        <v>39</v>
      </c>
      <c r="B33" s="34"/>
      <c r="C33" s="35"/>
      <c r="D33" s="35"/>
      <c r="E33" s="35"/>
      <c r="F33" s="35"/>
      <c r="G33" s="36"/>
      <c r="H33" s="35"/>
      <c r="I33" s="35"/>
      <c r="J33" s="35"/>
      <c r="K33" s="35"/>
      <c r="L33" s="35"/>
      <c r="M33" s="35"/>
      <c r="N33" s="34">
        <v>400</v>
      </c>
      <c r="O33" s="35">
        <v>400</v>
      </c>
      <c r="P33" s="35">
        <v>400</v>
      </c>
      <c r="Q33" s="35">
        <f t="shared" ref="Q33" si="31">SUM(N33:P33)</f>
        <v>1200</v>
      </c>
      <c r="R33" s="35">
        <v>1</v>
      </c>
      <c r="S33" s="36">
        <v>20</v>
      </c>
      <c r="T33" s="34"/>
      <c r="U33" s="35">
        <v>400</v>
      </c>
      <c r="V33" s="35">
        <v>400</v>
      </c>
      <c r="W33" s="35">
        <f t="shared" ref="W33" si="32">SUM(T33:V33)</f>
        <v>800</v>
      </c>
      <c r="X33" s="35">
        <v>1</v>
      </c>
      <c r="Y33" s="36">
        <v>20</v>
      </c>
      <c r="Z33" s="34"/>
      <c r="AA33" s="35"/>
      <c r="AB33" s="35"/>
      <c r="AC33" s="35"/>
      <c r="AD33" s="35"/>
      <c r="AE33" s="36"/>
      <c r="AF33" s="34"/>
      <c r="AG33" s="35"/>
      <c r="AH33" s="35"/>
      <c r="AI33" s="35"/>
      <c r="AJ33" s="35"/>
      <c r="AK33" s="37"/>
      <c r="AL33" s="35"/>
      <c r="AM33" s="35"/>
      <c r="AN33" s="38">
        <f t="shared" ref="AN33" si="33">SUM(AF33:AH33,Z33:AB33,T33:V33,N33:P33,H33:J33,B33:D33)</f>
        <v>2000</v>
      </c>
    </row>
    <row r="34" spans="1:40" x14ac:dyDescent="0.25">
      <c r="A34" s="1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2"/>
      <c r="AJ34" s="4"/>
      <c r="AK34" s="4"/>
      <c r="AL34" s="4"/>
    </row>
    <row r="35" spans="1:40" x14ac:dyDescent="0.25">
      <c r="A35" s="1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2"/>
      <c r="AJ35" s="4"/>
      <c r="AK35" s="4"/>
      <c r="AL35" s="4"/>
    </row>
    <row r="36" spans="1:40" x14ac:dyDescent="0.25">
      <c r="A36" s="1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2"/>
      <c r="AJ36" s="4"/>
      <c r="AK36" s="4"/>
      <c r="AL36" s="4"/>
    </row>
    <row r="37" spans="1:40" x14ac:dyDescent="0.2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"/>
      <c r="AJ37" s="4"/>
      <c r="AK37" s="4"/>
      <c r="AL37" s="4"/>
    </row>
    <row r="38" spans="1:40" x14ac:dyDescent="0.25">
      <c r="A38" s="1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"/>
      <c r="AJ38" s="4"/>
      <c r="AK38" s="4"/>
      <c r="AL38" s="4"/>
    </row>
    <row r="39" spans="1:40" x14ac:dyDescent="0.25">
      <c r="A39" s="1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"/>
      <c r="AJ39" s="4"/>
      <c r="AK39" s="4"/>
      <c r="AL39" s="4"/>
    </row>
    <row r="40" spans="1:40" x14ac:dyDescent="0.25">
      <c r="A40" s="1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"/>
      <c r="AJ40" s="4"/>
      <c r="AK40" s="4"/>
      <c r="AL40" s="4"/>
    </row>
    <row r="41" spans="1:40" x14ac:dyDescent="0.25">
      <c r="A41" s="1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2"/>
      <c r="AJ41" s="4"/>
      <c r="AK41" s="4"/>
      <c r="AL41" s="4"/>
    </row>
    <row r="42" spans="1:40" x14ac:dyDescent="0.25">
      <c r="A42" s="1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2"/>
      <c r="AJ42" s="4"/>
      <c r="AK42" s="4"/>
      <c r="AL42" s="4"/>
    </row>
    <row r="43" spans="1:40" x14ac:dyDescent="0.25">
      <c r="A43" s="1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2"/>
      <c r="AJ43" s="4"/>
      <c r="AK43" s="4"/>
      <c r="AL43" s="4"/>
    </row>
    <row r="44" spans="1:40" x14ac:dyDescent="0.25">
      <c r="A44" s="1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2"/>
      <c r="AJ44" s="4"/>
      <c r="AK44" s="4"/>
      <c r="AL44" s="4"/>
    </row>
    <row r="45" spans="1:40" x14ac:dyDescent="0.25">
      <c r="A45" s="1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2"/>
      <c r="AJ45" s="4"/>
      <c r="AK45" s="4"/>
      <c r="AL45" s="4"/>
    </row>
    <row r="46" spans="1:40" x14ac:dyDescent="0.25">
      <c r="A46" s="1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2"/>
      <c r="AJ46" s="4"/>
      <c r="AK46" s="4"/>
      <c r="AL46" s="4"/>
    </row>
    <row r="47" spans="1:40" x14ac:dyDescent="0.25">
      <c r="A47" s="1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2"/>
      <c r="AJ47" s="4"/>
      <c r="AK47" s="4"/>
      <c r="AL47" s="4"/>
    </row>
    <row r="48" spans="1:40" x14ac:dyDescent="0.25">
      <c r="A48" s="1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2"/>
      <c r="AJ48" s="4"/>
      <c r="AK48" s="4"/>
      <c r="AL48" s="4"/>
    </row>
    <row r="49" spans="1:38" x14ac:dyDescent="0.25">
      <c r="A49" s="1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"/>
      <c r="AJ49" s="4"/>
      <c r="AK49" s="4"/>
      <c r="AL49" s="4"/>
    </row>
    <row r="50" spans="1:38" x14ac:dyDescent="0.25">
      <c r="A50" s="1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2"/>
      <c r="AJ50" s="4"/>
      <c r="AK50" s="4"/>
      <c r="AL50" s="4"/>
    </row>
    <row r="51" spans="1:38" x14ac:dyDescent="0.25">
      <c r="A51" s="1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2"/>
      <c r="AJ51" s="4"/>
      <c r="AK51" s="4"/>
      <c r="AL51" s="4"/>
    </row>
    <row r="52" spans="1:38" x14ac:dyDescent="0.25">
      <c r="A52" s="1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2"/>
      <c r="AJ52" s="4"/>
      <c r="AK52" s="4"/>
      <c r="AL52" s="4"/>
    </row>
    <row r="53" spans="1:38" x14ac:dyDescent="0.25">
      <c r="A53" s="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2"/>
      <c r="AJ53" s="4"/>
      <c r="AK53" s="4"/>
      <c r="AL53" s="4"/>
    </row>
    <row r="54" spans="1:38" x14ac:dyDescent="0.25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2"/>
      <c r="AJ54" s="4"/>
      <c r="AK54" s="4"/>
      <c r="AL54" s="4"/>
    </row>
    <row r="55" spans="1:38" x14ac:dyDescent="0.25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2"/>
      <c r="AJ55" s="4"/>
      <c r="AK55" s="4"/>
      <c r="AL55" s="4"/>
    </row>
    <row r="56" spans="1:38" x14ac:dyDescent="0.25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2"/>
      <c r="AJ56" s="4"/>
      <c r="AK56" s="4"/>
      <c r="AL56" s="4"/>
    </row>
    <row r="57" spans="1:38" x14ac:dyDescent="0.25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2"/>
      <c r="AJ57" s="4"/>
      <c r="AK57" s="4"/>
      <c r="AL57" s="4"/>
    </row>
    <row r="58" spans="1:38" x14ac:dyDescent="0.25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2"/>
      <c r="AJ58" s="4"/>
      <c r="AK58" s="4"/>
      <c r="AL58" s="4"/>
    </row>
    <row r="59" spans="1:38" x14ac:dyDescent="0.25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2"/>
      <c r="AJ59" s="4"/>
      <c r="AK59" s="4"/>
      <c r="AL59" s="4"/>
    </row>
    <row r="60" spans="1:38" x14ac:dyDescent="0.25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2"/>
      <c r="AJ60" s="4"/>
      <c r="AK60" s="4"/>
      <c r="AL60" s="4"/>
    </row>
    <row r="61" spans="1:38" x14ac:dyDescent="0.25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2"/>
      <c r="AJ61" s="4"/>
      <c r="AK61" s="4"/>
      <c r="AL61" s="4"/>
    </row>
    <row r="62" spans="1:38" x14ac:dyDescent="0.25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2"/>
      <c r="AJ62" s="4"/>
      <c r="AK62" s="4"/>
      <c r="AL62" s="4"/>
    </row>
    <row r="63" spans="1:38" x14ac:dyDescent="0.25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2"/>
      <c r="AJ63" s="4"/>
      <c r="AK63" s="4"/>
      <c r="AL63" s="4"/>
    </row>
    <row r="64" spans="1:38" x14ac:dyDescent="0.25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2"/>
      <c r="AJ64" s="4"/>
      <c r="AK64" s="4"/>
      <c r="AL64" s="4"/>
    </row>
    <row r="65" spans="1:38" x14ac:dyDescent="0.25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2"/>
      <c r="AJ65" s="4"/>
      <c r="AK65" s="4"/>
      <c r="AL65" s="4"/>
    </row>
    <row r="66" spans="1:38" x14ac:dyDescent="0.25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2"/>
      <c r="AJ66" s="4"/>
      <c r="AK66" s="4"/>
      <c r="AL66" s="4"/>
    </row>
    <row r="67" spans="1:38" x14ac:dyDescent="0.25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2"/>
      <c r="AJ67" s="4"/>
      <c r="AK67" s="4"/>
      <c r="AL67" s="4"/>
    </row>
    <row r="68" spans="1:38" x14ac:dyDescent="0.25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2"/>
      <c r="AJ68" s="4"/>
      <c r="AK68" s="4"/>
      <c r="AL68" s="4"/>
    </row>
    <row r="69" spans="1:38" x14ac:dyDescent="0.25">
      <c r="A69" s="1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2"/>
      <c r="AJ69" s="4"/>
      <c r="AK69" s="4"/>
      <c r="AL69" s="4"/>
    </row>
    <row r="70" spans="1:38" x14ac:dyDescent="0.25">
      <c r="AJ70" s="4"/>
      <c r="AK70" s="4"/>
      <c r="AL70" s="4"/>
    </row>
    <row r="71" spans="1:38" x14ac:dyDescent="0.25">
      <c r="AJ71" s="4"/>
      <c r="AK71" s="4"/>
      <c r="AL71" s="4"/>
    </row>
    <row r="72" spans="1:38" x14ac:dyDescent="0.25">
      <c r="AJ72" s="4"/>
      <c r="AK72" s="4"/>
      <c r="AL72" s="4"/>
    </row>
    <row r="73" spans="1:38" x14ac:dyDescent="0.25">
      <c r="AJ73" s="4"/>
      <c r="AK73" s="4"/>
      <c r="AL73" s="4"/>
    </row>
    <row r="74" spans="1:38" x14ac:dyDescent="0.25">
      <c r="AJ74" s="4"/>
      <c r="AK74" s="4"/>
      <c r="AL74" s="4"/>
    </row>
    <row r="75" spans="1:38" x14ac:dyDescent="0.25">
      <c r="AJ75" s="4"/>
      <c r="AK75" s="4"/>
      <c r="AL75" s="4"/>
    </row>
    <row r="76" spans="1:38" x14ac:dyDescent="0.25">
      <c r="AJ76" s="4"/>
      <c r="AK76" s="4"/>
      <c r="AL76" s="4"/>
    </row>
    <row r="77" spans="1:38" x14ac:dyDescent="0.25">
      <c r="AJ77" s="4"/>
      <c r="AK77" s="4"/>
      <c r="AL77" s="4"/>
    </row>
    <row r="78" spans="1:38" x14ac:dyDescent="0.25">
      <c r="AJ78" s="4"/>
      <c r="AK78" s="4"/>
      <c r="AL78" s="4"/>
    </row>
    <row r="79" spans="1:38" x14ac:dyDescent="0.25">
      <c r="AJ79" s="4"/>
      <c r="AK79" s="4"/>
      <c r="AL79" s="4"/>
    </row>
    <row r="80" spans="1:38" x14ac:dyDescent="0.25">
      <c r="AJ80" s="4"/>
      <c r="AK80" s="4"/>
      <c r="AL80" s="4"/>
    </row>
  </sheetData>
  <mergeCells count="6"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91"/>
  <sheetViews>
    <sheetView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4" sqref="C34"/>
    </sheetView>
  </sheetViews>
  <sheetFormatPr defaultRowHeight="15" x14ac:dyDescent="0.25"/>
  <cols>
    <col min="1" max="1" width="18.5703125" customWidth="1"/>
    <col min="2" max="4" width="4.7109375" style="1" customWidth="1"/>
    <col min="5" max="5" width="5.42578125" style="1" customWidth="1"/>
    <col min="6" max="10" width="4.7109375" style="1" customWidth="1"/>
    <col min="11" max="11" width="5.42578125" style="1" customWidth="1"/>
    <col min="12" max="13" width="4.7109375" style="1" customWidth="1"/>
    <col min="14" max="14" width="6.5703125" style="1" customWidth="1"/>
    <col min="15" max="15" width="6.85546875" style="1" customWidth="1"/>
    <col min="16" max="16" width="6.28515625" style="1" customWidth="1"/>
    <col min="17" max="17" width="5.42578125" style="1" customWidth="1"/>
    <col min="18" max="22" width="4.7109375" style="1" customWidth="1"/>
    <col min="23" max="23" width="5.42578125" style="1" customWidth="1"/>
    <col min="24" max="25" width="4.7109375" style="1" customWidth="1"/>
    <col min="26" max="26" width="11.140625" style="1" bestFit="1" customWidth="1"/>
    <col min="27" max="27" width="8.7109375" style="1"/>
  </cols>
  <sheetData>
    <row r="1" spans="1:28" x14ac:dyDescent="0.25">
      <c r="A1" s="19"/>
      <c r="B1" s="20" t="s">
        <v>46</v>
      </c>
      <c r="C1" s="20"/>
      <c r="D1" s="20"/>
      <c r="E1" s="20"/>
      <c r="F1" s="20"/>
      <c r="G1" s="20"/>
      <c r="H1" s="20" t="s">
        <v>47</v>
      </c>
      <c r="I1" s="20"/>
      <c r="J1" s="20"/>
      <c r="K1" s="20"/>
      <c r="L1" s="20"/>
      <c r="M1" s="20"/>
      <c r="N1" s="21" t="s">
        <v>50</v>
      </c>
      <c r="O1" s="20"/>
      <c r="P1" s="20"/>
      <c r="Q1" s="20"/>
      <c r="R1" s="20"/>
      <c r="S1" s="22"/>
      <c r="T1" s="21" t="s">
        <v>48</v>
      </c>
      <c r="U1" s="20"/>
      <c r="V1" s="20"/>
      <c r="W1" s="20"/>
      <c r="X1" s="20"/>
      <c r="Y1" s="22"/>
      <c r="Z1" s="24" t="s">
        <v>41</v>
      </c>
      <c r="AA1" s="24" t="s">
        <v>42</v>
      </c>
      <c r="AB1" s="25" t="s">
        <v>45</v>
      </c>
    </row>
    <row r="2" spans="1:28" x14ac:dyDescent="0.25">
      <c r="A2" s="28" t="s">
        <v>27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1</v>
      </c>
      <c r="H2" s="4" t="s">
        <v>2</v>
      </c>
      <c r="I2" s="4" t="s">
        <v>3</v>
      </c>
      <c r="J2" s="4" t="s">
        <v>4</v>
      </c>
      <c r="K2" s="4"/>
      <c r="L2" s="4" t="s">
        <v>6</v>
      </c>
      <c r="M2" s="4" t="s">
        <v>1</v>
      </c>
      <c r="N2" s="3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5" t="s">
        <v>1</v>
      </c>
      <c r="T2" s="3" t="s">
        <v>2</v>
      </c>
      <c r="U2" s="4" t="s">
        <v>3</v>
      </c>
      <c r="V2" s="4" t="s">
        <v>4</v>
      </c>
      <c r="W2" s="4" t="s">
        <v>5</v>
      </c>
      <c r="X2" s="4" t="s">
        <v>6</v>
      </c>
      <c r="Y2" s="5" t="s">
        <v>1</v>
      </c>
      <c r="Z2" s="6" t="s">
        <v>40</v>
      </c>
      <c r="AA2" s="4" t="s">
        <v>88</v>
      </c>
      <c r="AB2" s="39" t="s">
        <v>44</v>
      </c>
    </row>
    <row r="3" spans="1:28" x14ac:dyDescent="0.25">
      <c r="A3" s="28" t="s">
        <v>21</v>
      </c>
      <c r="B3" s="3">
        <v>225</v>
      </c>
      <c r="C3" s="4">
        <v>225</v>
      </c>
      <c r="D3" s="4">
        <v>225</v>
      </c>
      <c r="E3" s="4">
        <f t="shared" ref="E3:E8" si="0">SUM(B3:D3)</f>
        <v>675</v>
      </c>
      <c r="F3" s="4">
        <v>3</v>
      </c>
      <c r="G3" s="5">
        <v>15</v>
      </c>
      <c r="H3" s="3"/>
      <c r="I3" s="4"/>
      <c r="J3" s="4"/>
      <c r="K3" s="4">
        <f t="shared" ref="K3:K4" si="1">SUM(H3:J3)</f>
        <v>0</v>
      </c>
      <c r="L3" s="4"/>
      <c r="M3" s="5"/>
      <c r="N3" s="3">
        <v>300</v>
      </c>
      <c r="O3" s="4">
        <v>300</v>
      </c>
      <c r="P3" s="4"/>
      <c r="Q3" s="4">
        <f t="shared" ref="Q3:Q4" si="2">SUM(N3:P3)</f>
        <v>600</v>
      </c>
      <c r="R3" s="4">
        <v>2</v>
      </c>
      <c r="S3" s="5">
        <v>17</v>
      </c>
      <c r="T3" s="3">
        <v>225</v>
      </c>
      <c r="U3" s="4">
        <v>225</v>
      </c>
      <c r="V3" s="4">
        <v>225</v>
      </c>
      <c r="W3" s="6">
        <f t="shared" ref="W3:W8" si="3">SUM(T3:V3)</f>
        <v>675</v>
      </c>
      <c r="X3" s="4">
        <v>3</v>
      </c>
      <c r="Y3" s="5">
        <v>15</v>
      </c>
      <c r="Z3" s="4">
        <f t="shared" ref="Z3:Z4" si="4">SUM(Y3,S3,M3,G3)</f>
        <v>47</v>
      </c>
      <c r="AA3" s="4">
        <v>3</v>
      </c>
      <c r="AB3" s="29">
        <f>SUM(W3,Q3,K3,E3)</f>
        <v>1950</v>
      </c>
    </row>
    <row r="4" spans="1:28" x14ac:dyDescent="0.25">
      <c r="A4" s="28" t="s">
        <v>12</v>
      </c>
      <c r="B4" s="3">
        <v>300</v>
      </c>
      <c r="C4" s="4">
        <v>300</v>
      </c>
      <c r="D4" s="4">
        <v>300</v>
      </c>
      <c r="E4" s="4">
        <f t="shared" si="0"/>
        <v>900</v>
      </c>
      <c r="F4" s="6">
        <v>2</v>
      </c>
      <c r="G4" s="5">
        <v>17</v>
      </c>
      <c r="H4" s="3">
        <v>300</v>
      </c>
      <c r="I4" s="4">
        <v>300</v>
      </c>
      <c r="J4" s="4">
        <v>300</v>
      </c>
      <c r="K4" s="4">
        <f t="shared" si="1"/>
        <v>900</v>
      </c>
      <c r="L4" s="6">
        <v>2</v>
      </c>
      <c r="M4" s="5">
        <v>17</v>
      </c>
      <c r="N4" s="3">
        <v>400</v>
      </c>
      <c r="O4" s="4">
        <v>400</v>
      </c>
      <c r="P4" s="4"/>
      <c r="Q4" s="4">
        <f t="shared" si="2"/>
        <v>800</v>
      </c>
      <c r="R4" s="6">
        <v>1</v>
      </c>
      <c r="S4" s="5">
        <v>20</v>
      </c>
      <c r="T4" s="3">
        <v>300</v>
      </c>
      <c r="U4" s="4">
        <v>300</v>
      </c>
      <c r="V4" s="4">
        <v>300</v>
      </c>
      <c r="W4" s="4">
        <f t="shared" si="3"/>
        <v>900</v>
      </c>
      <c r="X4" s="6">
        <v>2</v>
      </c>
      <c r="Y4" s="5">
        <v>17</v>
      </c>
      <c r="Z4" s="4">
        <f t="shared" si="4"/>
        <v>71</v>
      </c>
      <c r="AA4" s="4">
        <v>1</v>
      </c>
      <c r="AB4" s="29">
        <f t="shared" ref="AB4:AB8" si="5">SUM(W4,Q4,K4,E4)</f>
        <v>3500</v>
      </c>
    </row>
    <row r="5" spans="1:28" x14ac:dyDescent="0.25">
      <c r="A5" s="28" t="s">
        <v>13</v>
      </c>
      <c r="B5" s="3"/>
      <c r="C5" s="4"/>
      <c r="D5" s="4"/>
      <c r="E5" s="4">
        <f t="shared" si="0"/>
        <v>0</v>
      </c>
      <c r="F5" s="4"/>
      <c r="G5" s="5"/>
      <c r="H5" s="4"/>
      <c r="I5" s="4"/>
      <c r="J5" s="4"/>
      <c r="K5" s="4">
        <f t="shared" ref="K5:K8" si="6">SUM(H5:J5)</f>
        <v>0</v>
      </c>
      <c r="L5" s="4"/>
      <c r="M5" s="4"/>
      <c r="N5" s="3"/>
      <c r="O5" s="4"/>
      <c r="P5" s="4"/>
      <c r="Q5" s="4">
        <f t="shared" ref="Q5:Q8" si="7">SUM(N5:P5)</f>
        <v>0</v>
      </c>
      <c r="R5" s="4"/>
      <c r="S5" s="5"/>
      <c r="T5" s="3"/>
      <c r="U5" s="4"/>
      <c r="V5" s="4"/>
      <c r="W5" s="6">
        <f t="shared" si="3"/>
        <v>0</v>
      </c>
      <c r="X5" s="6"/>
      <c r="Y5" s="5"/>
      <c r="Z5" s="4">
        <v>4</v>
      </c>
      <c r="AA5" s="4"/>
      <c r="AB5" s="29">
        <f t="shared" si="5"/>
        <v>0</v>
      </c>
    </row>
    <row r="6" spans="1:28" x14ac:dyDescent="0.25">
      <c r="A6" s="28" t="s">
        <v>14</v>
      </c>
      <c r="B6" s="3"/>
      <c r="C6" s="4"/>
      <c r="D6" s="4"/>
      <c r="E6" s="4">
        <f t="shared" si="0"/>
        <v>0</v>
      </c>
      <c r="F6" s="4"/>
      <c r="G6" s="5"/>
      <c r="H6" s="4"/>
      <c r="I6" s="4"/>
      <c r="J6" s="4"/>
      <c r="K6" s="4">
        <f t="shared" si="6"/>
        <v>0</v>
      </c>
      <c r="L6" s="4"/>
      <c r="M6" s="4"/>
      <c r="N6" s="3"/>
      <c r="O6" s="4"/>
      <c r="P6" s="4"/>
      <c r="Q6" s="4">
        <f t="shared" si="7"/>
        <v>0</v>
      </c>
      <c r="R6" s="6"/>
      <c r="S6" s="5"/>
      <c r="T6" s="3"/>
      <c r="U6" s="4"/>
      <c r="V6" s="4"/>
      <c r="W6" s="6">
        <f t="shared" si="3"/>
        <v>0</v>
      </c>
      <c r="X6" s="4"/>
      <c r="Y6" s="5"/>
      <c r="Z6" s="4"/>
      <c r="AA6" s="4"/>
      <c r="AB6" s="29">
        <f t="shared" si="5"/>
        <v>0</v>
      </c>
    </row>
    <row r="7" spans="1:28" x14ac:dyDescent="0.25">
      <c r="A7" s="28" t="s">
        <v>15</v>
      </c>
      <c r="B7" s="3"/>
      <c r="C7" s="4"/>
      <c r="D7" s="4"/>
      <c r="E7" s="4">
        <f t="shared" si="0"/>
        <v>0</v>
      </c>
      <c r="F7" s="4"/>
      <c r="G7" s="5"/>
      <c r="H7" s="4"/>
      <c r="I7" s="4"/>
      <c r="J7" s="4"/>
      <c r="K7" s="4">
        <f t="shared" si="6"/>
        <v>0</v>
      </c>
      <c r="L7" s="4"/>
      <c r="M7" s="4"/>
      <c r="N7" s="3"/>
      <c r="O7" s="4"/>
      <c r="P7" s="4"/>
      <c r="Q7" s="4">
        <f t="shared" si="7"/>
        <v>0</v>
      </c>
      <c r="R7" s="6"/>
      <c r="S7" s="5"/>
      <c r="T7" s="3"/>
      <c r="U7" s="4"/>
      <c r="V7" s="4"/>
      <c r="W7" s="6">
        <f t="shared" si="3"/>
        <v>0</v>
      </c>
      <c r="X7" s="6"/>
      <c r="Y7" s="5"/>
      <c r="Z7" s="4"/>
      <c r="AA7" s="4"/>
      <c r="AB7" s="29">
        <f t="shared" si="5"/>
        <v>0</v>
      </c>
    </row>
    <row r="8" spans="1:28" x14ac:dyDescent="0.25">
      <c r="A8" s="28" t="s">
        <v>32</v>
      </c>
      <c r="B8" s="3">
        <v>400</v>
      </c>
      <c r="C8" s="4">
        <v>400</v>
      </c>
      <c r="D8" s="4">
        <v>400</v>
      </c>
      <c r="E8" s="4">
        <f t="shared" si="0"/>
        <v>1200</v>
      </c>
      <c r="F8" s="4">
        <v>1</v>
      </c>
      <c r="G8" s="5">
        <v>20</v>
      </c>
      <c r="H8" s="3">
        <v>400</v>
      </c>
      <c r="I8" s="4">
        <v>400</v>
      </c>
      <c r="J8" s="4">
        <v>400</v>
      </c>
      <c r="K8" s="4">
        <f t="shared" si="6"/>
        <v>1200</v>
      </c>
      <c r="L8" s="4">
        <v>1</v>
      </c>
      <c r="M8" s="5">
        <v>20</v>
      </c>
      <c r="N8" s="3"/>
      <c r="O8" s="4"/>
      <c r="P8" s="4"/>
      <c r="Q8" s="4">
        <f t="shared" si="7"/>
        <v>0</v>
      </c>
      <c r="R8" s="6"/>
      <c r="S8" s="5"/>
      <c r="T8" s="3">
        <v>400</v>
      </c>
      <c r="U8" s="4">
        <v>400</v>
      </c>
      <c r="V8" s="4">
        <v>400</v>
      </c>
      <c r="W8" s="4">
        <f t="shared" si="3"/>
        <v>1200</v>
      </c>
      <c r="X8" s="4">
        <v>1</v>
      </c>
      <c r="Y8" s="5">
        <v>20</v>
      </c>
      <c r="Z8" s="4">
        <f>SUM(Y8,S8,M8,G8)</f>
        <v>60</v>
      </c>
      <c r="AA8" s="4">
        <v>2</v>
      </c>
      <c r="AB8" s="29">
        <f t="shared" si="5"/>
        <v>3600</v>
      </c>
    </row>
    <row r="9" spans="1:28" x14ac:dyDescent="0.25">
      <c r="A9" s="28"/>
      <c r="B9" s="3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3"/>
      <c r="O9" s="4"/>
      <c r="P9" s="4"/>
      <c r="Q9" s="4"/>
      <c r="R9" s="4"/>
      <c r="S9" s="5"/>
      <c r="T9" s="3"/>
      <c r="U9" s="4"/>
      <c r="V9" s="4"/>
      <c r="W9" s="4"/>
      <c r="X9" s="4"/>
      <c r="Y9" s="5"/>
      <c r="Z9" s="4"/>
      <c r="AA9" s="4"/>
      <c r="AB9" s="29"/>
    </row>
    <row r="10" spans="1:28" x14ac:dyDescent="0.25">
      <c r="A10" s="28" t="s">
        <v>26</v>
      </c>
      <c r="B10" s="3"/>
      <c r="C10" s="4"/>
      <c r="D10" s="4"/>
      <c r="E10" s="4"/>
      <c r="F10" s="4"/>
      <c r="G10" s="5"/>
      <c r="H10" s="4"/>
      <c r="I10" s="4"/>
      <c r="J10" s="4"/>
      <c r="K10" s="4"/>
      <c r="L10" s="4"/>
      <c r="M10" s="4"/>
      <c r="N10" s="3"/>
      <c r="O10" s="4"/>
      <c r="P10" s="4"/>
      <c r="Q10" s="4"/>
      <c r="R10" s="4"/>
      <c r="S10" s="5"/>
      <c r="T10" s="3"/>
      <c r="U10" s="4"/>
      <c r="V10" s="4"/>
      <c r="W10" s="4"/>
      <c r="X10" s="4"/>
      <c r="Y10" s="5"/>
      <c r="Z10" s="4"/>
      <c r="AA10" s="4"/>
      <c r="AB10" s="29"/>
    </row>
    <row r="11" spans="1:28" x14ac:dyDescent="0.25">
      <c r="A11" s="28" t="s">
        <v>20</v>
      </c>
      <c r="B11" s="3">
        <v>300</v>
      </c>
      <c r="C11" s="4">
        <v>300</v>
      </c>
      <c r="D11" s="4">
        <v>400</v>
      </c>
      <c r="E11" s="4">
        <f t="shared" ref="E11:E17" si="8">SUM(B11:D11)</f>
        <v>1000</v>
      </c>
      <c r="F11" s="4">
        <v>1</v>
      </c>
      <c r="G11" s="5">
        <v>20</v>
      </c>
      <c r="H11" s="4">
        <v>400</v>
      </c>
      <c r="I11" s="4">
        <v>127</v>
      </c>
      <c r="J11" s="4">
        <v>0</v>
      </c>
      <c r="K11" s="4">
        <f t="shared" ref="K11:K18" si="9">SUM(H11:J11)</f>
        <v>527</v>
      </c>
      <c r="L11" s="4">
        <v>5</v>
      </c>
      <c r="M11" s="4">
        <v>11</v>
      </c>
      <c r="N11" s="3">
        <v>400</v>
      </c>
      <c r="O11" s="4">
        <v>400</v>
      </c>
      <c r="P11" s="4">
        <v>400</v>
      </c>
      <c r="Q11" s="4">
        <f t="shared" ref="Q11:Q14" si="10">SUM(N11:P11)</f>
        <v>1200</v>
      </c>
      <c r="R11" s="4">
        <v>1</v>
      </c>
      <c r="S11" s="5">
        <v>20</v>
      </c>
      <c r="T11" s="3">
        <v>400</v>
      </c>
      <c r="U11" s="4">
        <v>400</v>
      </c>
      <c r="V11" s="4">
        <v>400</v>
      </c>
      <c r="W11" s="6">
        <f t="shared" ref="W11:W12" si="11">SUM(T11:V11)</f>
        <v>1200</v>
      </c>
      <c r="X11" s="4">
        <v>1</v>
      </c>
      <c r="Y11" s="5">
        <v>20</v>
      </c>
      <c r="Z11" s="4">
        <f>SUM(Y11,S11,M11,G11)</f>
        <v>71</v>
      </c>
      <c r="AA11" s="4">
        <v>1</v>
      </c>
      <c r="AB11" s="29">
        <f t="shared" ref="AB11:AB18" si="12">SUM(W11,Q11,K11,E11)</f>
        <v>3927</v>
      </c>
    </row>
    <row r="12" spans="1:28" x14ac:dyDescent="0.25">
      <c r="A12" s="28" t="s">
        <v>49</v>
      </c>
      <c r="B12" s="3">
        <v>400</v>
      </c>
      <c r="C12" s="4">
        <v>400</v>
      </c>
      <c r="D12" s="4">
        <v>0</v>
      </c>
      <c r="E12" s="4">
        <f t="shared" si="8"/>
        <v>800</v>
      </c>
      <c r="F12" s="4">
        <v>2</v>
      </c>
      <c r="G12" s="5">
        <v>17</v>
      </c>
      <c r="H12" s="4"/>
      <c r="I12" s="4"/>
      <c r="J12" s="4"/>
      <c r="K12" s="4">
        <f t="shared" si="9"/>
        <v>0</v>
      </c>
      <c r="L12" s="4"/>
      <c r="M12" s="4">
        <v>0</v>
      </c>
      <c r="N12" s="3"/>
      <c r="O12" s="4"/>
      <c r="P12" s="4"/>
      <c r="Q12" s="4">
        <f t="shared" si="10"/>
        <v>0</v>
      </c>
      <c r="R12" s="6"/>
      <c r="S12" s="5">
        <v>0</v>
      </c>
      <c r="T12" s="3"/>
      <c r="U12" s="4"/>
      <c r="V12" s="4"/>
      <c r="W12" s="6">
        <f t="shared" si="11"/>
        <v>0</v>
      </c>
      <c r="X12" s="6"/>
      <c r="Y12" s="5">
        <v>0</v>
      </c>
      <c r="Z12" s="4">
        <f t="shared" ref="Z12:Z18" si="13">SUM(Y12,S12,M12,G12)</f>
        <v>17</v>
      </c>
      <c r="AA12" s="4">
        <v>7</v>
      </c>
      <c r="AB12" s="29">
        <f t="shared" si="12"/>
        <v>800</v>
      </c>
    </row>
    <row r="13" spans="1:28" x14ac:dyDescent="0.25">
      <c r="A13" s="28" t="s">
        <v>23</v>
      </c>
      <c r="B13" s="3">
        <v>95</v>
      </c>
      <c r="C13" s="4">
        <v>127</v>
      </c>
      <c r="D13" s="4">
        <v>225</v>
      </c>
      <c r="E13" s="4">
        <f t="shared" si="8"/>
        <v>447</v>
      </c>
      <c r="F13" s="4">
        <v>4</v>
      </c>
      <c r="G13" s="5">
        <v>13</v>
      </c>
      <c r="H13" s="4">
        <v>225</v>
      </c>
      <c r="I13" s="4">
        <v>169</v>
      </c>
      <c r="J13" s="4">
        <v>169</v>
      </c>
      <c r="K13" s="4">
        <f t="shared" si="9"/>
        <v>563</v>
      </c>
      <c r="L13" s="4">
        <v>4</v>
      </c>
      <c r="M13" s="4">
        <v>13</v>
      </c>
      <c r="N13" s="3">
        <v>127</v>
      </c>
      <c r="O13" s="4">
        <v>169</v>
      </c>
      <c r="P13" s="4">
        <v>169</v>
      </c>
      <c r="Q13" s="4">
        <f t="shared" si="10"/>
        <v>465</v>
      </c>
      <c r="R13" s="6">
        <v>5</v>
      </c>
      <c r="S13" s="5">
        <v>11</v>
      </c>
      <c r="T13" s="3">
        <v>95</v>
      </c>
      <c r="U13" s="4">
        <v>0</v>
      </c>
      <c r="V13" s="4">
        <v>0</v>
      </c>
      <c r="W13" s="6">
        <f>SUM(T13:V13)</f>
        <v>95</v>
      </c>
      <c r="X13" s="6">
        <v>6</v>
      </c>
      <c r="Y13" s="5">
        <v>10</v>
      </c>
      <c r="Z13" s="4">
        <f t="shared" si="13"/>
        <v>47</v>
      </c>
      <c r="AA13" s="4">
        <v>4</v>
      </c>
      <c r="AB13" s="29">
        <f t="shared" si="12"/>
        <v>1570</v>
      </c>
    </row>
    <row r="14" spans="1:28" x14ac:dyDescent="0.25">
      <c r="A14" s="28" t="s">
        <v>24</v>
      </c>
      <c r="B14" s="3">
        <v>127</v>
      </c>
      <c r="C14" s="4">
        <v>225</v>
      </c>
      <c r="D14" s="4">
        <v>0</v>
      </c>
      <c r="E14" s="4">
        <f t="shared" si="8"/>
        <v>352</v>
      </c>
      <c r="F14" s="6">
        <v>5</v>
      </c>
      <c r="G14" s="5">
        <v>11</v>
      </c>
      <c r="H14" s="4">
        <v>95</v>
      </c>
      <c r="I14" s="4">
        <v>400</v>
      </c>
      <c r="J14" s="4">
        <v>400</v>
      </c>
      <c r="K14" s="4">
        <f t="shared" si="9"/>
        <v>895</v>
      </c>
      <c r="L14" s="4">
        <v>2</v>
      </c>
      <c r="M14" s="4">
        <v>17</v>
      </c>
      <c r="N14" s="3">
        <v>0</v>
      </c>
      <c r="O14" s="4">
        <v>0</v>
      </c>
      <c r="P14" s="4">
        <v>0</v>
      </c>
      <c r="Q14" s="4">
        <f t="shared" si="10"/>
        <v>0</v>
      </c>
      <c r="R14" s="6"/>
      <c r="S14" s="5">
        <v>0</v>
      </c>
      <c r="T14" s="3">
        <v>300</v>
      </c>
      <c r="U14" s="4">
        <v>0</v>
      </c>
      <c r="V14" s="4">
        <v>0</v>
      </c>
      <c r="W14" s="4">
        <f>SUM(T14:V14)</f>
        <v>300</v>
      </c>
      <c r="X14" s="6">
        <v>4</v>
      </c>
      <c r="Y14" s="5">
        <v>13</v>
      </c>
      <c r="Z14" s="4">
        <f t="shared" si="13"/>
        <v>41</v>
      </c>
      <c r="AA14" s="4">
        <v>5</v>
      </c>
      <c r="AB14" s="29">
        <f t="shared" si="12"/>
        <v>1547</v>
      </c>
    </row>
    <row r="15" spans="1:28" x14ac:dyDescent="0.25">
      <c r="A15" s="28" t="s">
        <v>25</v>
      </c>
      <c r="B15" s="3">
        <v>0</v>
      </c>
      <c r="C15" s="4">
        <v>0</v>
      </c>
      <c r="D15" s="4">
        <v>0</v>
      </c>
      <c r="E15" s="4">
        <f t="shared" si="8"/>
        <v>0</v>
      </c>
      <c r="F15" s="6"/>
      <c r="G15" s="5">
        <v>0</v>
      </c>
      <c r="H15" s="4">
        <v>127</v>
      </c>
      <c r="I15" s="4">
        <v>95</v>
      </c>
      <c r="J15" s="4">
        <v>127</v>
      </c>
      <c r="K15" s="4">
        <f t="shared" si="9"/>
        <v>349</v>
      </c>
      <c r="L15" s="4">
        <v>6</v>
      </c>
      <c r="M15" s="4">
        <v>10</v>
      </c>
      <c r="N15" s="3">
        <v>225</v>
      </c>
      <c r="O15" s="4">
        <v>225</v>
      </c>
      <c r="P15" s="4">
        <v>127</v>
      </c>
      <c r="Q15" s="4">
        <f>SUM(N15:P15)</f>
        <v>577</v>
      </c>
      <c r="R15" s="6">
        <v>3</v>
      </c>
      <c r="S15" s="5">
        <v>15</v>
      </c>
      <c r="T15" s="3">
        <v>127</v>
      </c>
      <c r="U15" s="6">
        <v>225</v>
      </c>
      <c r="V15" s="6">
        <v>225</v>
      </c>
      <c r="W15" s="6">
        <f>SUM(T15:V15)</f>
        <v>577</v>
      </c>
      <c r="X15" s="6">
        <v>3</v>
      </c>
      <c r="Y15" s="5">
        <v>15</v>
      </c>
      <c r="Z15" s="4">
        <f t="shared" si="13"/>
        <v>40</v>
      </c>
      <c r="AA15" s="4">
        <v>6</v>
      </c>
      <c r="AB15" s="29">
        <f t="shared" si="12"/>
        <v>1503</v>
      </c>
    </row>
    <row r="16" spans="1:28" x14ac:dyDescent="0.25">
      <c r="A16" s="28" t="s">
        <v>14</v>
      </c>
      <c r="B16" s="3">
        <v>169</v>
      </c>
      <c r="C16" s="4">
        <v>169</v>
      </c>
      <c r="D16" s="4">
        <v>0</v>
      </c>
      <c r="E16" s="4">
        <f t="shared" si="8"/>
        <v>338</v>
      </c>
      <c r="F16" s="6">
        <v>6</v>
      </c>
      <c r="G16" s="5">
        <v>10</v>
      </c>
      <c r="H16" s="4">
        <v>300</v>
      </c>
      <c r="I16" s="4">
        <v>300</v>
      </c>
      <c r="J16" s="4">
        <v>300</v>
      </c>
      <c r="K16" s="4">
        <f t="shared" si="9"/>
        <v>900</v>
      </c>
      <c r="L16" s="4">
        <v>1</v>
      </c>
      <c r="M16" s="4">
        <v>20</v>
      </c>
      <c r="N16" s="3">
        <v>169</v>
      </c>
      <c r="O16" s="4">
        <v>0</v>
      </c>
      <c r="P16" s="4">
        <v>300</v>
      </c>
      <c r="Q16" s="4">
        <f t="shared" ref="Q16:Q18" si="14">SUM(N16:P16)</f>
        <v>469</v>
      </c>
      <c r="R16" s="6">
        <v>4</v>
      </c>
      <c r="S16" s="5">
        <v>13</v>
      </c>
      <c r="T16" s="3">
        <v>169</v>
      </c>
      <c r="U16" s="6">
        <v>300</v>
      </c>
      <c r="V16" s="6">
        <v>300</v>
      </c>
      <c r="W16" s="6">
        <f t="shared" ref="W16:W18" si="15">SUM(T16:V16)</f>
        <v>769</v>
      </c>
      <c r="X16" s="6">
        <v>2</v>
      </c>
      <c r="Y16" s="5">
        <v>17</v>
      </c>
      <c r="Z16" s="4">
        <f t="shared" si="13"/>
        <v>60</v>
      </c>
      <c r="AA16" s="4">
        <v>2</v>
      </c>
      <c r="AB16" s="29">
        <f t="shared" si="12"/>
        <v>2476</v>
      </c>
    </row>
    <row r="17" spans="1:52" x14ac:dyDescent="0.25">
      <c r="A17" s="28" t="s">
        <v>35</v>
      </c>
      <c r="B17" s="3">
        <v>225</v>
      </c>
      <c r="C17" s="6">
        <v>0</v>
      </c>
      <c r="D17" s="6">
        <v>300</v>
      </c>
      <c r="E17" s="4">
        <f t="shared" si="8"/>
        <v>525</v>
      </c>
      <c r="F17" s="6">
        <v>3</v>
      </c>
      <c r="G17" s="5">
        <v>15</v>
      </c>
      <c r="H17" s="4">
        <v>169</v>
      </c>
      <c r="I17" s="4">
        <v>225</v>
      </c>
      <c r="J17" s="4">
        <v>225</v>
      </c>
      <c r="K17" s="4">
        <f t="shared" si="9"/>
        <v>619</v>
      </c>
      <c r="L17" s="4">
        <v>3</v>
      </c>
      <c r="M17" s="4">
        <v>15</v>
      </c>
      <c r="N17" s="3">
        <v>300</v>
      </c>
      <c r="O17" s="4">
        <v>300</v>
      </c>
      <c r="P17" s="4">
        <v>225</v>
      </c>
      <c r="Q17" s="4">
        <f t="shared" si="14"/>
        <v>825</v>
      </c>
      <c r="R17" s="6">
        <v>2</v>
      </c>
      <c r="S17" s="5">
        <v>17</v>
      </c>
      <c r="T17" s="3">
        <v>225</v>
      </c>
      <c r="U17" s="6">
        <v>0</v>
      </c>
      <c r="V17" s="6">
        <v>0</v>
      </c>
      <c r="W17" s="6">
        <f t="shared" si="15"/>
        <v>225</v>
      </c>
      <c r="X17" s="6">
        <v>5</v>
      </c>
      <c r="Y17" s="5">
        <v>11</v>
      </c>
      <c r="Z17" s="4">
        <f t="shared" si="13"/>
        <v>58</v>
      </c>
      <c r="AA17" s="4">
        <v>3</v>
      </c>
      <c r="AB17" s="29">
        <f t="shared" si="12"/>
        <v>2194</v>
      </c>
    </row>
    <row r="18" spans="1:52" x14ac:dyDescent="0.25">
      <c r="A18" s="28" t="s">
        <v>36</v>
      </c>
      <c r="B18" s="3">
        <v>0</v>
      </c>
      <c r="C18" s="4">
        <v>0</v>
      </c>
      <c r="D18" s="4">
        <v>0</v>
      </c>
      <c r="E18" s="4">
        <v>0</v>
      </c>
      <c r="F18" s="4"/>
      <c r="G18" s="5">
        <v>0</v>
      </c>
      <c r="H18" s="4"/>
      <c r="I18" s="4"/>
      <c r="J18" s="4"/>
      <c r="K18" s="4">
        <f t="shared" si="9"/>
        <v>0</v>
      </c>
      <c r="L18" s="4"/>
      <c r="M18" s="4">
        <v>0</v>
      </c>
      <c r="N18" s="3"/>
      <c r="O18" s="4"/>
      <c r="P18" s="4"/>
      <c r="Q18" s="4">
        <f t="shared" si="14"/>
        <v>0</v>
      </c>
      <c r="R18" s="6"/>
      <c r="S18" s="5">
        <v>0</v>
      </c>
      <c r="T18" s="3"/>
      <c r="U18" s="6"/>
      <c r="V18" s="6"/>
      <c r="W18" s="6">
        <f t="shared" si="15"/>
        <v>0</v>
      </c>
      <c r="X18" s="6"/>
      <c r="Y18" s="5">
        <v>0</v>
      </c>
      <c r="Z18" s="4">
        <f t="shared" si="13"/>
        <v>0</v>
      </c>
      <c r="AA18" s="4"/>
      <c r="AB18" s="29">
        <f t="shared" si="12"/>
        <v>0</v>
      </c>
    </row>
    <row r="19" spans="1:52" x14ac:dyDescent="0.25">
      <c r="A19" s="28"/>
      <c r="B19" s="3"/>
      <c r="C19" s="4"/>
      <c r="D19" s="4"/>
      <c r="E19" s="4"/>
      <c r="F19" s="4"/>
      <c r="G19" s="5"/>
      <c r="H19" s="4"/>
      <c r="I19" s="4"/>
      <c r="J19" s="4"/>
      <c r="K19" s="4"/>
      <c r="L19" s="4"/>
      <c r="M19" s="4"/>
      <c r="N19" s="3"/>
      <c r="O19" s="4"/>
      <c r="P19" s="4"/>
      <c r="Q19" s="4"/>
      <c r="R19" s="6"/>
      <c r="S19" s="5"/>
      <c r="T19" s="3"/>
      <c r="U19" s="6"/>
      <c r="V19" s="6"/>
      <c r="W19" s="6"/>
      <c r="X19" s="6"/>
      <c r="Y19" s="5"/>
      <c r="Z19" s="4"/>
      <c r="AA19" s="4"/>
      <c r="AB19" s="29"/>
    </row>
    <row r="20" spans="1:52" x14ac:dyDescent="0.25">
      <c r="A20" s="28"/>
      <c r="B20" s="3"/>
      <c r="C20" s="4"/>
      <c r="D20" s="4"/>
      <c r="E20" s="4"/>
      <c r="F20" s="4"/>
      <c r="G20" s="5"/>
      <c r="H20" s="4"/>
      <c r="I20" s="4"/>
      <c r="J20" s="4"/>
      <c r="K20" s="4"/>
      <c r="L20" s="4"/>
      <c r="M20" s="4"/>
      <c r="N20" s="3"/>
      <c r="O20" s="4"/>
      <c r="P20" s="4"/>
      <c r="Q20" s="4"/>
      <c r="R20" s="4"/>
      <c r="S20" s="5"/>
      <c r="T20" s="3"/>
      <c r="U20" s="4"/>
      <c r="V20" s="4"/>
      <c r="W20" s="4"/>
      <c r="X20" s="4"/>
      <c r="Y20" s="5"/>
      <c r="Z20" s="4"/>
      <c r="AA20" s="4"/>
      <c r="AB20" s="29"/>
    </row>
    <row r="21" spans="1:52" x14ac:dyDescent="0.25">
      <c r="A21" s="28" t="s">
        <v>28</v>
      </c>
      <c r="B21" s="3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3"/>
      <c r="O21" s="4"/>
      <c r="P21" s="4"/>
      <c r="Q21" s="4"/>
      <c r="R21" s="4"/>
      <c r="S21" s="5"/>
      <c r="T21" s="3"/>
      <c r="U21" s="4"/>
      <c r="V21" s="4"/>
      <c r="W21" s="4"/>
      <c r="X21" s="4"/>
      <c r="Y21" s="5"/>
      <c r="Z21" s="4"/>
      <c r="AA21" s="4"/>
      <c r="AB21" s="29"/>
    </row>
    <row r="22" spans="1:52" x14ac:dyDescent="0.25">
      <c r="A22" s="28" t="s">
        <v>29</v>
      </c>
      <c r="B22" s="3"/>
      <c r="C22" s="4"/>
      <c r="D22" s="3">
        <v>400</v>
      </c>
      <c r="E22" s="4">
        <v>400</v>
      </c>
      <c r="F22" s="4">
        <v>400</v>
      </c>
      <c r="G22" s="4">
        <f t="shared" ref="G22" si="16">SUM(D22:F22)</f>
        <v>1200</v>
      </c>
      <c r="H22" s="6">
        <v>1</v>
      </c>
      <c r="I22" s="5">
        <v>20</v>
      </c>
      <c r="J22" s="4">
        <v>400</v>
      </c>
      <c r="K22" s="4">
        <f t="shared" ref="K22" si="17">SUM(H22:J22)</f>
        <v>421</v>
      </c>
      <c r="L22" s="6">
        <v>1</v>
      </c>
      <c r="M22" s="5">
        <v>20</v>
      </c>
      <c r="N22" s="3">
        <v>400</v>
      </c>
      <c r="O22" s="4">
        <v>400</v>
      </c>
      <c r="P22" s="4">
        <v>400</v>
      </c>
      <c r="Q22" s="4">
        <f t="shared" ref="Q22" si="18">SUM(N22:P22)</f>
        <v>1200</v>
      </c>
      <c r="R22" s="6">
        <v>1</v>
      </c>
      <c r="S22" s="5">
        <v>20</v>
      </c>
      <c r="T22" s="3">
        <v>400</v>
      </c>
      <c r="U22" s="3">
        <v>400</v>
      </c>
      <c r="V22" s="3">
        <v>400</v>
      </c>
      <c r="W22" s="4">
        <f t="shared" ref="W22" si="19">SUM(T22:V22)</f>
        <v>1200</v>
      </c>
      <c r="X22" s="6">
        <v>1</v>
      </c>
      <c r="Y22" s="5">
        <v>20</v>
      </c>
      <c r="Z22" s="4"/>
      <c r="AA22" s="4"/>
      <c r="AB22" s="29">
        <f t="shared" ref="AB22" si="20">SUM(W22,Q22,K22,E22)</f>
        <v>3221</v>
      </c>
    </row>
    <row r="23" spans="1:52" x14ac:dyDescent="0.25">
      <c r="A23" s="28"/>
      <c r="B23" s="3"/>
      <c r="C23" s="4"/>
      <c r="D23" s="4"/>
      <c r="E23" s="4"/>
      <c r="F23" s="4"/>
      <c r="G23" s="5"/>
      <c r="H23" s="4"/>
      <c r="I23" s="4"/>
      <c r="J23" s="4"/>
      <c r="K23" s="4"/>
      <c r="L23" s="4"/>
      <c r="M23" s="4"/>
      <c r="N23" s="3"/>
      <c r="O23" s="4"/>
      <c r="P23" s="4"/>
      <c r="Q23" s="4"/>
      <c r="R23" s="4"/>
      <c r="S23" s="5"/>
      <c r="T23" s="3"/>
      <c r="U23" s="3"/>
      <c r="V23" s="3"/>
      <c r="W23" s="4"/>
      <c r="X23" s="4"/>
      <c r="Y23" s="5"/>
      <c r="Z23" s="4"/>
      <c r="AA23" s="4"/>
      <c r="AB23" s="29"/>
    </row>
    <row r="24" spans="1:52" x14ac:dyDescent="0.25">
      <c r="A24" s="28" t="s">
        <v>30</v>
      </c>
      <c r="B24" s="3"/>
      <c r="C24" s="4"/>
      <c r="D24" s="4"/>
      <c r="E24" s="4"/>
      <c r="F24" s="4"/>
      <c r="G24" s="5"/>
      <c r="H24" s="4"/>
      <c r="I24" s="4"/>
      <c r="J24" s="4"/>
      <c r="K24" s="4"/>
      <c r="L24" s="4"/>
      <c r="M24" s="4"/>
      <c r="N24" s="3"/>
      <c r="O24" s="4"/>
      <c r="P24" s="4"/>
      <c r="Q24" s="4"/>
      <c r="R24" s="4"/>
      <c r="S24" s="5"/>
      <c r="T24" s="3"/>
      <c r="U24" s="3"/>
      <c r="V24" s="3"/>
      <c r="W24" s="4"/>
      <c r="X24" s="4"/>
      <c r="Y24" s="5"/>
      <c r="Z24" s="4"/>
      <c r="AA24" s="4"/>
      <c r="AB24" s="29"/>
    </row>
    <row r="25" spans="1:52" x14ac:dyDescent="0.25">
      <c r="A25" s="28" t="s">
        <v>31</v>
      </c>
      <c r="B25" s="3">
        <v>400</v>
      </c>
      <c r="C25" s="3">
        <v>400</v>
      </c>
      <c r="D25" s="3">
        <v>400</v>
      </c>
      <c r="E25" s="4">
        <f t="shared" ref="E25" si="21">SUM(B25:D25)</f>
        <v>1200</v>
      </c>
      <c r="F25" s="4">
        <v>1</v>
      </c>
      <c r="G25" s="5">
        <v>20</v>
      </c>
      <c r="H25" s="3">
        <v>400</v>
      </c>
      <c r="I25" s="4">
        <v>400</v>
      </c>
      <c r="J25" s="4">
        <v>400</v>
      </c>
      <c r="K25" s="4">
        <f t="shared" ref="K25" si="22">SUM(H25:J25)</f>
        <v>1200</v>
      </c>
      <c r="L25" s="6">
        <v>1</v>
      </c>
      <c r="M25" s="5">
        <v>20</v>
      </c>
      <c r="N25" s="3">
        <v>300</v>
      </c>
      <c r="O25" s="4">
        <v>300</v>
      </c>
      <c r="P25" s="4">
        <v>300</v>
      </c>
      <c r="Q25" s="4">
        <f t="shared" ref="Q25:Q26" si="23">SUM(N25:P25)</f>
        <v>900</v>
      </c>
      <c r="R25" s="6">
        <v>2</v>
      </c>
      <c r="S25" s="5">
        <v>17</v>
      </c>
      <c r="T25" s="3">
        <v>300</v>
      </c>
      <c r="U25" s="3">
        <v>300</v>
      </c>
      <c r="V25" s="3">
        <v>300</v>
      </c>
      <c r="W25" s="4">
        <f t="shared" ref="W25:W26" si="24">SUM(T25:V25)</f>
        <v>900</v>
      </c>
      <c r="X25" s="6">
        <v>2</v>
      </c>
      <c r="Y25" s="5">
        <v>17</v>
      </c>
      <c r="Z25" s="4"/>
      <c r="AA25" s="4"/>
      <c r="AB25" s="29">
        <f t="shared" ref="AB25:AB26" si="25">SUM(W25,Q25,K25,E25)</f>
        <v>4200</v>
      </c>
    </row>
    <row r="26" spans="1:52" x14ac:dyDescent="0.25">
      <c r="A26" s="28" t="s">
        <v>37</v>
      </c>
      <c r="B26" s="3"/>
      <c r="C26" s="4"/>
      <c r="D26" s="4"/>
      <c r="E26" s="4"/>
      <c r="F26" s="4"/>
      <c r="G26" s="4"/>
      <c r="H26" s="4"/>
      <c r="I26" s="4"/>
      <c r="J26" s="4"/>
      <c r="K26" s="4">
        <f t="shared" ref="K26" si="26">SUM(H26:J26)</f>
        <v>0</v>
      </c>
      <c r="L26" s="4"/>
      <c r="M26" s="4"/>
      <c r="N26" s="3">
        <v>400</v>
      </c>
      <c r="O26" s="4">
        <v>400</v>
      </c>
      <c r="P26" s="4">
        <v>400</v>
      </c>
      <c r="Q26" s="4">
        <f t="shared" si="23"/>
        <v>1200</v>
      </c>
      <c r="R26" s="4">
        <v>1</v>
      </c>
      <c r="S26" s="5">
        <v>20</v>
      </c>
      <c r="T26" s="3">
        <v>400</v>
      </c>
      <c r="U26" s="3">
        <v>400</v>
      </c>
      <c r="V26" s="3">
        <v>400</v>
      </c>
      <c r="W26" s="4">
        <f t="shared" si="24"/>
        <v>1200</v>
      </c>
      <c r="X26" s="4">
        <v>1</v>
      </c>
      <c r="Y26" s="5">
        <v>20</v>
      </c>
      <c r="Z26" s="4"/>
      <c r="AA26" s="4"/>
      <c r="AB26" s="29">
        <f t="shared" si="25"/>
        <v>2400</v>
      </c>
    </row>
    <row r="27" spans="1:52" x14ac:dyDescent="0.25">
      <c r="A27" s="28"/>
      <c r="B27" s="3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3"/>
      <c r="O27" s="4"/>
      <c r="P27" s="4"/>
      <c r="Q27" s="4"/>
      <c r="R27" s="4"/>
      <c r="S27" s="5"/>
      <c r="T27" s="3"/>
      <c r="U27" s="4"/>
      <c r="V27" s="4"/>
      <c r="W27" s="4"/>
      <c r="X27" s="4"/>
      <c r="Y27" s="5"/>
      <c r="Z27" s="4"/>
      <c r="AA27" s="4"/>
      <c r="AB27" s="29"/>
    </row>
    <row r="28" spans="1:52" x14ac:dyDescent="0.25">
      <c r="A28" s="28" t="s">
        <v>16</v>
      </c>
      <c r="B28" s="3"/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3"/>
      <c r="O28" s="4"/>
      <c r="P28" s="4"/>
      <c r="Q28" s="4"/>
      <c r="R28" s="4"/>
      <c r="S28" s="5"/>
      <c r="T28" s="3"/>
      <c r="U28" s="4"/>
      <c r="V28" s="4"/>
      <c r="W28" s="4"/>
      <c r="X28" s="4"/>
      <c r="Y28" s="5"/>
      <c r="Z28" s="4"/>
      <c r="AA28" s="4"/>
      <c r="AB28" s="29"/>
    </row>
    <row r="29" spans="1:52" ht="15.75" thickBot="1" x14ac:dyDescent="0.3">
      <c r="A29" s="33" t="s">
        <v>17</v>
      </c>
      <c r="B29" s="34"/>
      <c r="C29" s="35"/>
      <c r="D29" s="35"/>
      <c r="E29" s="35"/>
      <c r="F29" s="35"/>
      <c r="G29" s="36"/>
      <c r="H29" s="35"/>
      <c r="I29" s="35"/>
      <c r="J29" s="35"/>
      <c r="K29" s="35">
        <f t="shared" ref="K29" si="27">SUM(H29:J29)</f>
        <v>0</v>
      </c>
      <c r="L29" s="35"/>
      <c r="M29" s="35"/>
      <c r="N29" s="34"/>
      <c r="O29" s="35"/>
      <c r="P29" s="35"/>
      <c r="Q29" s="35"/>
      <c r="R29" s="35"/>
      <c r="S29" s="36"/>
      <c r="T29" s="34"/>
      <c r="U29" s="35"/>
      <c r="V29" s="35"/>
      <c r="W29" s="35"/>
      <c r="X29" s="35"/>
      <c r="Y29" s="36"/>
      <c r="Z29" s="35"/>
      <c r="AA29" s="35"/>
      <c r="AB29" s="38"/>
    </row>
    <row r="30" spans="1:52" x14ac:dyDescent="0.25">
      <c r="A30" s="1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2" x14ac:dyDescent="0.25">
      <c r="A31" s="1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</row>
    <row r="32" spans="1:52" x14ac:dyDescent="0.25">
      <c r="A32" s="1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2" x14ac:dyDescent="0.25">
      <c r="A33" s="1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 x14ac:dyDescent="0.25">
      <c r="A34" s="1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x14ac:dyDescent="0.25">
      <c r="A35" s="1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x14ac:dyDescent="0.25">
      <c r="A36" s="1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x14ac:dyDescent="0.2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x14ac:dyDescent="0.25">
      <c r="A38" s="1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x14ac:dyDescent="0.25">
      <c r="A39" s="1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</row>
    <row r="40" spans="1:52" x14ac:dyDescent="0.25">
      <c r="A40" s="1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x14ac:dyDescent="0.25">
      <c r="A41" s="1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x14ac:dyDescent="0.25">
      <c r="A42" s="1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x14ac:dyDescent="0.25">
      <c r="A43" s="1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x14ac:dyDescent="0.25">
      <c r="A44" s="1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1" customFormat="1" x14ac:dyDescent="0.25">
      <c r="A45" s="1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s="1" customFormat="1" x14ac:dyDescent="0.25">
      <c r="A46" s="1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s="1" customFormat="1" x14ac:dyDescent="0.25">
      <c r="A47" s="1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s="1" customFormat="1" x14ac:dyDescent="0.25">
      <c r="A48" s="1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s="1" customFormat="1" x14ac:dyDescent="0.25">
      <c r="A49" s="1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s="1" customFormat="1" x14ac:dyDescent="0.25">
      <c r="A50" s="1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8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s="1" customFormat="1" x14ac:dyDescent="0.25">
      <c r="A51" s="1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s="1" customFormat="1" x14ac:dyDescent="0.25">
      <c r="A52" s="1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8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s="1" customFormat="1" x14ac:dyDescent="0.25">
      <c r="A53" s="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s="1" customFormat="1" x14ac:dyDescent="0.25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8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s="1" customFormat="1" x14ac:dyDescent="0.25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s="1" customFormat="1" x14ac:dyDescent="0.25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s="1" customFormat="1" x14ac:dyDescent="0.25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s="1" customFormat="1" x14ac:dyDescent="0.25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s="1" customFormat="1" x14ac:dyDescent="0.25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s="1" customFormat="1" x14ac:dyDescent="0.25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8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s="1" customFormat="1" x14ac:dyDescent="0.25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8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s="1" customFormat="1" x14ac:dyDescent="0.25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18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s="1" customFormat="1" x14ac:dyDescent="0.25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s="1" customFormat="1" x14ac:dyDescent="0.25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s="1" customFormat="1" x14ac:dyDescent="0.25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18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x14ac:dyDescent="0.25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x14ac:dyDescent="0.25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2" x14ac:dyDescent="0.25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</row>
    <row r="69" spans="1:52" x14ac:dyDescent="0.25">
      <c r="A69" s="1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</row>
    <row r="70" spans="1:52" x14ac:dyDescent="0.25">
      <c r="A70" s="1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</row>
    <row r="71" spans="1:52" x14ac:dyDescent="0.25">
      <c r="A71" s="1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</row>
    <row r="72" spans="1:52" x14ac:dyDescent="0.25">
      <c r="A72" s="1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2" x14ac:dyDescent="0.25">
      <c r="A73" s="1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</row>
    <row r="74" spans="1:52" x14ac:dyDescent="0.25">
      <c r="A74" s="1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</row>
    <row r="75" spans="1:52" x14ac:dyDescent="0.25">
      <c r="A75" s="1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x14ac:dyDescent="0.25">
      <c r="A76" s="1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</row>
    <row r="77" spans="1:52" x14ac:dyDescent="0.25">
      <c r="A77" s="1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</row>
    <row r="78" spans="1:52" x14ac:dyDescent="0.25">
      <c r="A78" s="1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</row>
    <row r="79" spans="1:52" x14ac:dyDescent="0.25">
      <c r="A79" s="1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</row>
    <row r="80" spans="1:52" x14ac:dyDescent="0.25">
      <c r="A80" s="1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</row>
    <row r="81" spans="1:52" x14ac:dyDescent="0.25">
      <c r="A81" s="1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</row>
    <row r="82" spans="1:52" x14ac:dyDescent="0.25">
      <c r="A82" s="1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</row>
    <row r="83" spans="1:52" x14ac:dyDescent="0.25">
      <c r="A83" s="1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</row>
    <row r="84" spans="1:52" x14ac:dyDescent="0.25">
      <c r="A84" s="1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52" x14ac:dyDescent="0.25">
      <c r="A85" s="1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</row>
    <row r="86" spans="1:52" x14ac:dyDescent="0.25">
      <c r="A86" s="1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x14ac:dyDescent="0.25">
      <c r="A87" s="1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2" x14ac:dyDescent="0.25">
      <c r="A88" s="1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</row>
    <row r="89" spans="1:52" x14ac:dyDescent="0.25">
      <c r="A89" s="1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</row>
    <row r="90" spans="1:52" x14ac:dyDescent="0.25">
      <c r="A90" s="1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</row>
    <row r="91" spans="1:52" x14ac:dyDescent="0.25">
      <c r="A91" s="1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</row>
  </sheetData>
  <mergeCells count="4">
    <mergeCell ref="B1:G1"/>
    <mergeCell ref="H1:M1"/>
    <mergeCell ref="N1:S1"/>
    <mergeCell ref="T1:Y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="110" zoomScaleNormal="110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F7" sqref="F7"/>
    </sheetView>
  </sheetViews>
  <sheetFormatPr defaultRowHeight="15" x14ac:dyDescent="0.25"/>
  <cols>
    <col min="1" max="1" width="18.85546875" customWidth="1"/>
    <col min="2" max="3" width="8.7109375" style="1"/>
    <col min="4" max="4" width="11" style="1" customWidth="1"/>
    <col min="5" max="5" width="11.28515625" style="1" customWidth="1"/>
    <col min="6" max="11" width="8.7109375" style="1"/>
  </cols>
  <sheetData>
    <row r="1" spans="1:11" x14ac:dyDescent="0.25">
      <c r="A1" t="s">
        <v>51</v>
      </c>
      <c r="B1" s="1" t="s">
        <v>52</v>
      </c>
      <c r="C1" s="1" t="s">
        <v>53</v>
      </c>
      <c r="D1" s="1" t="s">
        <v>54</v>
      </c>
      <c r="E1" s="1" t="s">
        <v>61</v>
      </c>
      <c r="F1" s="1" t="s">
        <v>0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</row>
    <row r="2" spans="1:11" x14ac:dyDescent="0.25">
      <c r="A2" t="s">
        <v>11</v>
      </c>
      <c r="B2" s="1" t="s">
        <v>60</v>
      </c>
      <c r="C2" s="1" t="s">
        <v>43</v>
      </c>
      <c r="D2" s="1" t="s">
        <v>71</v>
      </c>
      <c r="E2" s="1" t="s">
        <v>62</v>
      </c>
      <c r="F2" s="1">
        <v>3</v>
      </c>
      <c r="G2" s="1">
        <v>225</v>
      </c>
      <c r="H2" s="1">
        <v>225</v>
      </c>
      <c r="I2" s="1">
        <v>225</v>
      </c>
      <c r="J2" s="1">
        <v>300</v>
      </c>
      <c r="K2" s="1">
        <f t="shared" ref="K2:K4" si="0">SUM(G2:J2)</f>
        <v>975</v>
      </c>
    </row>
    <row r="3" spans="1:11" x14ac:dyDescent="0.25">
      <c r="A3" t="s">
        <v>32</v>
      </c>
      <c r="B3" s="1" t="s">
        <v>60</v>
      </c>
      <c r="C3" s="1" t="s">
        <v>43</v>
      </c>
      <c r="D3" s="1" t="s">
        <v>72</v>
      </c>
      <c r="E3" s="1" t="s">
        <v>62</v>
      </c>
      <c r="F3" s="1">
        <v>6</v>
      </c>
      <c r="G3" s="1">
        <v>30</v>
      </c>
      <c r="H3" s="1">
        <v>169</v>
      </c>
      <c r="I3" s="1">
        <v>0</v>
      </c>
      <c r="J3" s="1">
        <v>169</v>
      </c>
      <c r="K3" s="1">
        <f t="shared" si="0"/>
        <v>368</v>
      </c>
    </row>
    <row r="4" spans="1:11" x14ac:dyDescent="0.25">
      <c r="A4" t="s">
        <v>32</v>
      </c>
      <c r="B4" s="1" t="s">
        <v>60</v>
      </c>
      <c r="C4" s="1" t="s">
        <v>69</v>
      </c>
      <c r="D4" s="1" t="s">
        <v>77</v>
      </c>
      <c r="E4" s="1" t="s">
        <v>78</v>
      </c>
      <c r="F4" s="1">
        <v>6</v>
      </c>
      <c r="G4" s="1">
        <v>0</v>
      </c>
      <c r="H4" s="1">
        <v>169</v>
      </c>
      <c r="I4" s="1">
        <v>169</v>
      </c>
      <c r="J4" s="1">
        <v>127</v>
      </c>
      <c r="K4" s="1">
        <f t="shared" si="0"/>
        <v>465</v>
      </c>
    </row>
    <row r="5" spans="1:11" x14ac:dyDescent="0.25">
      <c r="A5" t="s">
        <v>14</v>
      </c>
      <c r="B5" s="1" t="s">
        <v>60</v>
      </c>
      <c r="C5" s="1" t="s">
        <v>43</v>
      </c>
      <c r="D5" s="1" t="s">
        <v>73</v>
      </c>
      <c r="E5" s="1" t="s">
        <v>62</v>
      </c>
      <c r="F5" s="1">
        <v>5</v>
      </c>
      <c r="G5" s="1">
        <v>95</v>
      </c>
      <c r="H5" s="1">
        <v>71</v>
      </c>
      <c r="I5" s="1">
        <v>127</v>
      </c>
      <c r="J5" s="1">
        <v>225</v>
      </c>
      <c r="K5" s="1">
        <f>SUM(G5:J5)</f>
        <v>518</v>
      </c>
    </row>
    <row r="6" spans="1:11" x14ac:dyDescent="0.25">
      <c r="A6" t="s">
        <v>79</v>
      </c>
      <c r="B6" s="1" t="s">
        <v>60</v>
      </c>
      <c r="C6" s="1" t="s">
        <v>69</v>
      </c>
      <c r="D6" s="1" t="s">
        <v>77</v>
      </c>
      <c r="E6" s="1" t="s">
        <v>78</v>
      </c>
      <c r="F6" s="1">
        <v>9</v>
      </c>
      <c r="G6" s="1">
        <v>71</v>
      </c>
      <c r="H6" s="1">
        <v>53</v>
      </c>
      <c r="I6" s="1">
        <v>71</v>
      </c>
      <c r="J6" s="1">
        <v>71</v>
      </c>
      <c r="K6" s="1">
        <f>SUM(G6:J6)</f>
        <v>266</v>
      </c>
    </row>
    <row r="8" spans="1:11" x14ac:dyDescent="0.25">
      <c r="A8" t="s">
        <v>63</v>
      </c>
      <c r="B8" s="1" t="s">
        <v>64</v>
      </c>
      <c r="C8" s="1" t="s">
        <v>43</v>
      </c>
      <c r="D8" s="1" t="s">
        <v>74</v>
      </c>
      <c r="E8" s="1" t="s">
        <v>65</v>
      </c>
      <c r="F8" s="1">
        <v>3</v>
      </c>
      <c r="G8" s="1">
        <v>300</v>
      </c>
      <c r="H8" s="1">
        <v>0</v>
      </c>
      <c r="I8" s="1">
        <v>300</v>
      </c>
      <c r="K8" s="1">
        <f t="shared" ref="K8:K12" si="1">SUM(G8:J8)</f>
        <v>600</v>
      </c>
    </row>
    <row r="9" spans="1:11" x14ac:dyDescent="0.25">
      <c r="A9" t="s">
        <v>63</v>
      </c>
      <c r="B9" s="1" t="s">
        <v>64</v>
      </c>
      <c r="C9" s="1" t="s">
        <v>43</v>
      </c>
      <c r="D9" s="1" t="s">
        <v>75</v>
      </c>
      <c r="E9" s="1" t="s">
        <v>66</v>
      </c>
      <c r="F9" s="1">
        <v>1</v>
      </c>
      <c r="G9" s="1">
        <v>400</v>
      </c>
      <c r="H9" s="1">
        <v>300</v>
      </c>
      <c r="I9" s="1">
        <v>300</v>
      </c>
      <c r="K9" s="1">
        <f t="shared" si="1"/>
        <v>1000</v>
      </c>
    </row>
    <row r="10" spans="1:11" x14ac:dyDescent="0.25">
      <c r="A10" t="s">
        <v>63</v>
      </c>
      <c r="B10" s="1" t="s">
        <v>64</v>
      </c>
      <c r="C10" s="1" t="s">
        <v>43</v>
      </c>
      <c r="E10" s="1" t="s">
        <v>62</v>
      </c>
      <c r="F10" s="1">
        <v>4</v>
      </c>
      <c r="G10" s="1">
        <v>225</v>
      </c>
      <c r="H10" s="1">
        <v>95</v>
      </c>
      <c r="I10" s="1">
        <v>225</v>
      </c>
      <c r="K10" s="1">
        <f>SUM(G10:J10)</f>
        <v>545</v>
      </c>
    </row>
    <row r="11" spans="1:11" x14ac:dyDescent="0.25">
      <c r="A11" t="s">
        <v>63</v>
      </c>
      <c r="B11" s="1" t="s">
        <v>64</v>
      </c>
      <c r="C11" s="1" t="s">
        <v>43</v>
      </c>
      <c r="D11" s="1" t="s">
        <v>76</v>
      </c>
      <c r="E11" s="1" t="s">
        <v>67</v>
      </c>
      <c r="F11" s="1">
        <v>3</v>
      </c>
      <c r="H11" s="1">
        <v>225</v>
      </c>
      <c r="I11" s="1">
        <v>400</v>
      </c>
      <c r="K11" s="1">
        <f t="shared" si="1"/>
        <v>625</v>
      </c>
    </row>
    <row r="12" spans="1:11" x14ac:dyDescent="0.25">
      <c r="A12" t="s">
        <v>63</v>
      </c>
      <c r="B12" s="1" t="s">
        <v>64</v>
      </c>
      <c r="C12" s="1" t="s">
        <v>69</v>
      </c>
      <c r="D12" s="1" t="s">
        <v>87</v>
      </c>
      <c r="E12" s="1" t="s">
        <v>86</v>
      </c>
      <c r="F12" s="1">
        <v>2</v>
      </c>
      <c r="I12" s="1">
        <v>300</v>
      </c>
      <c r="J12" s="1">
        <v>400</v>
      </c>
      <c r="K12" s="1">
        <f t="shared" si="1"/>
        <v>700</v>
      </c>
    </row>
    <row r="13" spans="1:11" x14ac:dyDescent="0.25">
      <c r="A13" t="s">
        <v>63</v>
      </c>
      <c r="B13" s="1" t="s">
        <v>70</v>
      </c>
      <c r="C13" s="1" t="s">
        <v>69</v>
      </c>
      <c r="D13" s="1" t="s">
        <v>85</v>
      </c>
      <c r="E13" s="1" t="s">
        <v>68</v>
      </c>
      <c r="F13" s="1">
        <v>1</v>
      </c>
      <c r="G13" s="1">
        <v>400</v>
      </c>
      <c r="H13" s="1">
        <v>53</v>
      </c>
      <c r="I13" s="1">
        <v>400</v>
      </c>
      <c r="J13" s="1">
        <v>400</v>
      </c>
      <c r="K13" s="1">
        <f>SUM(G13:J13)</f>
        <v>1253</v>
      </c>
    </row>
    <row r="15" spans="1:11" x14ac:dyDescent="0.25">
      <c r="A15" t="s">
        <v>31</v>
      </c>
      <c r="B15" s="1" t="s">
        <v>30</v>
      </c>
      <c r="C15" s="1" t="s">
        <v>80</v>
      </c>
      <c r="D15" s="1" t="s">
        <v>77</v>
      </c>
      <c r="E15" s="1" t="s">
        <v>78</v>
      </c>
      <c r="F15" s="1">
        <v>9</v>
      </c>
      <c r="G15" s="1">
        <v>40</v>
      </c>
    </row>
    <row r="16" spans="1:11" x14ac:dyDescent="0.25">
      <c r="A16" t="s">
        <v>37</v>
      </c>
      <c r="B16" s="1" t="s">
        <v>83</v>
      </c>
      <c r="C16" s="1" t="s">
        <v>80</v>
      </c>
      <c r="D16" s="1" t="s">
        <v>84</v>
      </c>
      <c r="E16" s="1" t="s">
        <v>78</v>
      </c>
      <c r="F16" s="1">
        <v>4</v>
      </c>
      <c r="G16" s="1">
        <v>169</v>
      </c>
    </row>
    <row r="17" spans="1:6" x14ac:dyDescent="0.25">
      <c r="A17" t="s">
        <v>19</v>
      </c>
      <c r="B17" s="1" t="s">
        <v>18</v>
      </c>
      <c r="C17" s="1" t="s">
        <v>80</v>
      </c>
      <c r="D17" s="1" t="s">
        <v>71</v>
      </c>
      <c r="E17" s="1" t="s">
        <v>81</v>
      </c>
      <c r="F17" s="1">
        <v>2</v>
      </c>
    </row>
    <row r="18" spans="1:6" x14ac:dyDescent="0.25">
      <c r="A18" t="s">
        <v>82</v>
      </c>
      <c r="B18" s="1" t="s">
        <v>18</v>
      </c>
      <c r="C18" s="1" t="s">
        <v>80</v>
      </c>
      <c r="D18" s="1" t="s">
        <v>71</v>
      </c>
      <c r="E18" s="1" t="s">
        <v>81</v>
      </c>
      <c r="F18" s="1">
        <v>4</v>
      </c>
    </row>
    <row r="20" spans="1:6" x14ac:dyDescent="0.25">
      <c r="A20" t="s">
        <v>29</v>
      </c>
    </row>
    <row r="21" spans="1:6" x14ac:dyDescent="0.25">
      <c r="A21" t="s">
        <v>17</v>
      </c>
      <c r="B21" s="1" t="s">
        <v>16</v>
      </c>
      <c r="C21" s="1" t="s">
        <v>80</v>
      </c>
      <c r="D21" s="1" t="s">
        <v>85</v>
      </c>
      <c r="E21" s="1" t="s">
        <v>68</v>
      </c>
      <c r="F21" s="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MSR2021</vt:lpstr>
      <vt:lpstr>MSR2020</vt:lpstr>
      <vt:lpstr>medzinárodné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Herbansky</dc:creator>
  <cp:lastModifiedBy>Marian</cp:lastModifiedBy>
  <dcterms:created xsi:type="dcterms:W3CDTF">2021-10-03T18:13:35Z</dcterms:created>
  <dcterms:modified xsi:type="dcterms:W3CDTF">2021-12-08T10:28:44Z</dcterms:modified>
</cp:coreProperties>
</file>